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1st" sheetId="1" r:id="rId1"/>
    <sheet name="2nd" sheetId="2" r:id="rId2"/>
    <sheet name="3rd" sheetId="3" r:id="rId3"/>
    <sheet name="4th" sheetId="4" r:id="rId4"/>
    <sheet name="Overall" sheetId="5" r:id="rId5"/>
  </sheets>
  <definedNames>
    <definedName name="_xlnm.Print_Area" localSheetId="0">'1st'!$A$1:$AF$53</definedName>
  </definedNames>
  <calcPr fullCalcOnLoad="1"/>
</workbook>
</file>

<file path=xl/sharedStrings.xml><?xml version="1.0" encoding="utf-8"?>
<sst xmlns="http://schemas.openxmlformats.org/spreadsheetml/2006/main" count="146" uniqueCount="44">
  <si>
    <t>GRADE BOOK</t>
  </si>
  <si>
    <t xml:space="preserve"> CLASS SUMMARY</t>
  </si>
  <si>
    <t xml:space="preserve"> Average</t>
  </si>
  <si>
    <t xml:space="preserve"> Highest Score</t>
  </si>
  <si>
    <t xml:space="preserve"> Lowest Score</t>
  </si>
  <si>
    <t>Type the names of assignments and tests in the space below.</t>
  </si>
  <si>
    <t xml:space="preserve"> STUDENTS</t>
  </si>
  <si>
    <t>INC.</t>
  </si>
  <si>
    <t>P.R. GR.</t>
  </si>
  <si>
    <t>D. AVG.</t>
  </si>
  <si>
    <t>EXAM</t>
  </si>
  <si>
    <t>FIN. AVG.</t>
  </si>
  <si>
    <t>Grade Table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</si>
  <si>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</si>
  <si>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</si>
  <si>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</si>
  <si>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</si>
  <si>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</si>
  <si>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</si>
  <si>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</si>
  <si>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</si>
  <si>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</si>
  <si>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</si>
  <si>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</si>
  <si>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</si>
  <si>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</si>
  <si>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Class Name</t>
  </si>
  <si>
    <t>Teacher Name</t>
  </si>
  <si>
    <t>Subject</t>
  </si>
  <si>
    <t>1st Nine Week Grading Period</t>
  </si>
  <si>
    <t>2nd Nine Week Grading Period</t>
  </si>
  <si>
    <t>4th Nine Week Grading Period</t>
  </si>
  <si>
    <t>3rd Nine Week Grading Period</t>
  </si>
  <si>
    <t>Overall Average</t>
  </si>
  <si>
    <t>1st</t>
  </si>
  <si>
    <t>2nd</t>
  </si>
  <si>
    <t>3rd</t>
  </si>
  <si>
    <t>4th</t>
  </si>
  <si>
    <t>1st Sem</t>
  </si>
  <si>
    <t>2nd Sem</t>
  </si>
  <si>
    <t>Final</t>
  </si>
  <si>
    <t>4th needed</t>
  </si>
  <si>
    <t>Therefore, you will need to check averages that are borderline.</t>
  </si>
  <si>
    <t xml:space="preserve">**Please note: Excel treats numbers as decimal numbers.  Our grading system treats them as hard numbers. 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</si>
</sst>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0.00;[Red]0.0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0"/>
    </font>
    <font>
      <sz val="8.5"/>
      <name val="Arial"/>
      <family val="0"/>
    </font>
    <font>
      <b/>
      <i/>
      <sz val="8"/>
      <color indexed="16"/>
      <name val="Arial"/>
      <family val="0"/>
    </font>
    <font>
      <b/>
      <sz val="16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name val="Arial"/>
      <family val="0"/>
    </font>
    <font>
      <i/>
      <sz val="8.5"/>
      <color indexed="16"/>
      <name val="Arial"/>
      <family val="0"/>
    </font>
    <font>
      <sz val="9"/>
      <color indexed="8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0"/>
    </font>
    <font>
      <b/>
      <sz val="12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MS Sans Serif"/>
      <family val="0"/>
    </font>
    <font>
      <b/>
      <sz val="10"/>
      <color indexed="8"/>
      <name val="Arial"/>
      <family val="2"/>
    </font>
    <font>
      <b/>
      <sz val="11"/>
      <color indexed="9"/>
      <name val="TimeScrDMed"/>
      <family val="4"/>
    </font>
    <font>
      <sz val="10"/>
      <color indexed="20"/>
      <name val="Arial"/>
      <family val="0"/>
    </font>
    <font>
      <sz val="10"/>
      <color indexed="20"/>
      <name val="MS Sans Serif"/>
      <family val="0"/>
    </font>
    <font>
      <b/>
      <sz val="8"/>
      <color indexed="20"/>
      <name val="Arial"/>
      <family val="0"/>
    </font>
    <font>
      <b/>
      <sz val="9"/>
      <color indexed="20"/>
      <name val="Arial"/>
      <family val="0"/>
    </font>
    <font>
      <sz val="8"/>
      <color indexed="20"/>
      <name val="Arial"/>
      <family val="0"/>
    </font>
    <font>
      <b/>
      <sz val="10"/>
      <color indexed="20"/>
      <name val="Arial"/>
      <family val="2"/>
    </font>
    <font>
      <sz val="11"/>
      <color indexed="20"/>
      <name val="Arial"/>
      <family val="2"/>
    </font>
    <font>
      <i/>
      <sz val="8.5"/>
      <color indexed="20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lightGray">
        <fgColor indexed="13"/>
        <bgColor indexed="15"/>
      </patternFill>
    </fill>
    <fill>
      <patternFill patternType="gray125">
        <fgColor indexed="2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/>
      <top style="thin">
        <color indexed="21"/>
      </top>
      <bottom style="thick">
        <color indexed="21"/>
      </bottom>
    </border>
    <border>
      <left style="double"/>
      <right style="thin"/>
      <top style="thin">
        <color indexed="21"/>
      </top>
      <bottom style="thick">
        <color indexed="21"/>
      </bottom>
    </border>
    <border>
      <left style="thin"/>
      <right style="thin"/>
      <top style="thin">
        <color indexed="21"/>
      </top>
      <bottom style="thick">
        <color indexed="21"/>
      </bottom>
    </border>
    <border>
      <left style="thin"/>
      <right>
        <color indexed="63"/>
      </right>
      <top style="thin">
        <color indexed="8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 vertical="center"/>
    </xf>
    <xf numFmtId="0" fontId="4" fillId="0" borderId="0" xfId="0" applyAlignment="1">
      <alignment vertical="top"/>
    </xf>
    <xf numFmtId="0" fontId="8" fillId="0" borderId="0" xfId="0" applyAlignment="1">
      <alignment horizontal="left"/>
    </xf>
    <xf numFmtId="0" fontId="5" fillId="0" borderId="0" xfId="0" applyAlignment="1">
      <alignment horizontal="left" vertical="center"/>
    </xf>
    <xf numFmtId="0" fontId="9" fillId="0" borderId="0" xfId="0" applyAlignment="1">
      <alignment horizontal="center" vertical="top"/>
    </xf>
    <xf numFmtId="0" fontId="10" fillId="0" borderId="0" xfId="0" applyAlignment="1">
      <alignment horizontal="right" vertical="top"/>
    </xf>
    <xf numFmtId="0" fontId="11" fillId="0" borderId="1" xfId="0" applyAlignment="1">
      <alignment horizontal="left" vertical="top"/>
    </xf>
    <xf numFmtId="0" fontId="6" fillId="0" borderId="2" xfId="0" applyAlignment="1">
      <alignment horizontal="center" vertical="center"/>
    </xf>
    <xf numFmtId="0" fontId="6" fillId="0" borderId="3" xfId="0" applyAlignment="1">
      <alignment horizontal="center" vertical="center"/>
    </xf>
    <xf numFmtId="0" fontId="6" fillId="0" borderId="4" xfId="0" applyAlignment="1">
      <alignment horizontal="center" vertical="center"/>
    </xf>
    <xf numFmtId="0" fontId="6" fillId="0" borderId="5" xfId="0" applyAlignment="1">
      <alignment horizontal="center" vertical="center"/>
    </xf>
    <xf numFmtId="0" fontId="4" fillId="2" borderId="0" xfId="0" applyAlignment="1">
      <alignment/>
    </xf>
    <xf numFmtId="0" fontId="4" fillId="2" borderId="1" xfId="0" applyAlignment="1">
      <alignment/>
    </xf>
    <xf numFmtId="0" fontId="6" fillId="0" borderId="6" xfId="0" applyAlignment="1">
      <alignment horizontal="left" vertical="center"/>
    </xf>
    <xf numFmtId="0" fontId="6" fillId="0" borderId="7" xfId="0" applyAlignment="1">
      <alignment horizontal="center" vertical="center"/>
    </xf>
    <xf numFmtId="0" fontId="12" fillId="0" borderId="0" xfId="0" applyAlignment="1">
      <alignment horizontal="left" vertical="top"/>
    </xf>
    <xf numFmtId="0" fontId="8" fillId="0" borderId="8" xfId="0" applyAlignment="1">
      <alignment/>
    </xf>
    <xf numFmtId="0" fontId="13" fillId="0" borderId="9" xfId="0" applyAlignment="1">
      <alignment horizontal="center"/>
    </xf>
    <xf numFmtId="0" fontId="13" fillId="0" borderId="10" xfId="0" applyAlignment="1">
      <alignment horizontal="center"/>
    </xf>
    <xf numFmtId="0" fontId="13" fillId="0" borderId="11" xfId="0" applyAlignment="1">
      <alignment horizontal="center"/>
    </xf>
    <xf numFmtId="0" fontId="13" fillId="0" borderId="12" xfId="0" applyAlignment="1">
      <alignment horizontal="center"/>
    </xf>
    <xf numFmtId="0" fontId="8" fillId="0" borderId="0" xfId="0" applyAlignment="1">
      <alignment vertical="top"/>
    </xf>
    <xf numFmtId="0" fontId="14" fillId="3" borderId="13" xfId="0" applyAlignment="1">
      <alignment/>
    </xf>
    <xf numFmtId="0" fontId="15" fillId="3" borderId="14" xfId="0" applyAlignment="1">
      <alignment/>
    </xf>
    <xf numFmtId="0" fontId="16" fillId="3" borderId="14" xfId="0" applyAlignment="1">
      <alignment/>
    </xf>
    <xf numFmtId="0" fontId="15" fillId="3" borderId="15" xfId="0" applyAlignment="1">
      <alignment/>
    </xf>
    <xf numFmtId="0" fontId="13" fillId="0" borderId="10" xfId="0" applyAlignment="1">
      <alignment horizontal="center"/>
    </xf>
    <xf numFmtId="169" fontId="7" fillId="4" borderId="12" xfId="0" applyFill="1" applyAlignment="1">
      <alignment/>
    </xf>
    <xf numFmtId="0" fontId="17" fillId="0" borderId="0" xfId="0" applyFont="1" applyAlignment="1">
      <alignment horizontal="left"/>
    </xf>
    <xf numFmtId="0" fontId="4" fillId="0" borderId="0" xfId="0" applyAlignment="1">
      <alignment horizontal="center"/>
    </xf>
    <xf numFmtId="0" fontId="4" fillId="0" borderId="0" xfId="0" applyAlignment="1">
      <alignment horizontal="center" vertical="top"/>
    </xf>
    <xf numFmtId="0" fontId="15" fillId="3" borderId="15" xfId="0" applyAlignment="1">
      <alignment horizontal="center"/>
    </xf>
    <xf numFmtId="0" fontId="16" fillId="3" borderId="14" xfId="0" applyAlignment="1">
      <alignment horizontal="center"/>
    </xf>
    <xf numFmtId="0" fontId="13" fillId="0" borderId="10" xfId="0" applyAlignment="1">
      <alignment horizontal="center"/>
    </xf>
    <xf numFmtId="0" fontId="13" fillId="0" borderId="12" xfId="0" applyAlignment="1">
      <alignment horizontal="center"/>
    </xf>
    <xf numFmtId="0" fontId="8" fillId="0" borderId="0" xfId="0" applyAlignment="1">
      <alignment horizontal="center"/>
    </xf>
    <xf numFmtId="0" fontId="18" fillId="0" borderId="10" xfId="0" applyFont="1" applyAlignment="1">
      <alignment horizontal="left"/>
    </xf>
    <xf numFmtId="0" fontId="19" fillId="0" borderId="16" xfId="0" applyFont="1" applyAlignment="1">
      <alignment horizontal="center"/>
    </xf>
    <xf numFmtId="0" fontId="19" fillId="0" borderId="10" xfId="0" applyFont="1" applyAlignment="1">
      <alignment horizontal="center"/>
    </xf>
    <xf numFmtId="169" fontId="19" fillId="0" borderId="10" xfId="0" applyFont="1" applyAlignment="1">
      <alignment horizontal="center"/>
    </xf>
    <xf numFmtId="0" fontId="19" fillId="0" borderId="16" xfId="0" applyFont="1" applyAlignment="1">
      <alignment horizontal="center"/>
    </xf>
    <xf numFmtId="0" fontId="19" fillId="0" borderId="10" xfId="0" applyFont="1" applyAlignment="1">
      <alignment horizontal="center"/>
    </xf>
    <xf numFmtId="0" fontId="19" fillId="0" borderId="10" xfId="0" applyFont="1" applyAlignment="1">
      <alignment horizontal="center"/>
    </xf>
    <xf numFmtId="0" fontId="19" fillId="0" borderId="1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5" borderId="10" xfId="0" applyFont="1" applyFill="1" applyAlignment="1">
      <alignment horizontal="left"/>
    </xf>
    <xf numFmtId="0" fontId="19" fillId="5" borderId="16" xfId="0" applyFont="1" applyFill="1" applyAlignment="1">
      <alignment horizontal="center"/>
    </xf>
    <xf numFmtId="0" fontId="19" fillId="5" borderId="10" xfId="0" applyFont="1" applyFill="1" applyAlignment="1">
      <alignment horizontal="center"/>
    </xf>
    <xf numFmtId="169" fontId="19" fillId="5" borderId="10" xfId="0" applyFont="1" applyFill="1" applyAlignment="1">
      <alignment horizontal="center"/>
    </xf>
    <xf numFmtId="0" fontId="19" fillId="5" borderId="16" xfId="0" applyFont="1" applyFill="1" applyAlignment="1">
      <alignment horizontal="center"/>
    </xf>
    <xf numFmtId="0" fontId="19" fillId="5" borderId="10" xfId="0" applyFont="1" applyFill="1" applyAlignment="1">
      <alignment horizontal="center"/>
    </xf>
    <xf numFmtId="0" fontId="19" fillId="5" borderId="10" xfId="0" applyFont="1" applyFill="1" applyAlignment="1">
      <alignment horizontal="center"/>
    </xf>
    <xf numFmtId="0" fontId="19" fillId="5" borderId="10" xfId="0" applyFont="1" applyFill="1" applyAlignment="1">
      <alignment/>
    </xf>
    <xf numFmtId="0" fontId="18" fillId="6" borderId="0" xfId="0" applyFont="1" applyFill="1" applyAlignment="1">
      <alignment/>
    </xf>
    <xf numFmtId="0" fontId="18" fillId="6" borderId="10" xfId="0" applyFont="1" applyFill="1" applyAlignment="1">
      <alignment/>
    </xf>
    <xf numFmtId="0" fontId="19" fillId="6" borderId="16" xfId="0" applyFont="1" applyFill="1" applyAlignment="1">
      <alignment horizontal="center"/>
    </xf>
    <xf numFmtId="0" fontId="19" fillId="6" borderId="10" xfId="0" applyFont="1" applyFill="1" applyAlignment="1">
      <alignment horizontal="center"/>
    </xf>
    <xf numFmtId="169" fontId="19" fillId="6" borderId="10" xfId="0" applyFont="1" applyFill="1" applyAlignment="1">
      <alignment horizontal="center"/>
    </xf>
    <xf numFmtId="0" fontId="19" fillId="6" borderId="16" xfId="0" applyFont="1" applyFill="1" applyAlignment="1">
      <alignment horizontal="center"/>
    </xf>
    <xf numFmtId="0" fontId="19" fillId="6" borderId="10" xfId="0" applyFont="1" applyFill="1" applyAlignment="1">
      <alignment horizontal="center"/>
    </xf>
    <xf numFmtId="0" fontId="19" fillId="6" borderId="10" xfId="0" applyFont="1" applyFill="1" applyAlignment="1">
      <alignment horizontal="center"/>
    </xf>
    <xf numFmtId="0" fontId="19" fillId="6" borderId="10" xfId="0" applyFont="1" applyFill="1" applyAlignment="1">
      <alignment/>
    </xf>
    <xf numFmtId="0" fontId="18" fillId="0" borderId="10" xfId="0" applyFont="1" applyFill="1" applyAlignment="1">
      <alignment/>
    </xf>
    <xf numFmtId="0" fontId="19" fillId="0" borderId="16" xfId="0" applyFont="1" applyFill="1" applyAlignment="1">
      <alignment horizontal="center"/>
    </xf>
    <xf numFmtId="0" fontId="19" fillId="0" borderId="10" xfId="0" applyFont="1" applyFill="1" applyAlignment="1">
      <alignment horizontal="center"/>
    </xf>
    <xf numFmtId="169" fontId="19" fillId="0" borderId="10" xfId="0" applyFont="1" applyFill="1" applyAlignment="1">
      <alignment horizontal="center"/>
    </xf>
    <xf numFmtId="0" fontId="19" fillId="0" borderId="16" xfId="0" applyFont="1" applyFill="1" applyAlignment="1">
      <alignment horizontal="center"/>
    </xf>
    <xf numFmtId="0" fontId="19" fillId="0" borderId="10" xfId="0" applyFont="1" applyFill="1" applyAlignment="1">
      <alignment horizontal="center"/>
    </xf>
    <xf numFmtId="0" fontId="19" fillId="0" borderId="10" xfId="0" applyFont="1" applyFill="1" applyAlignment="1">
      <alignment horizontal="center"/>
    </xf>
    <xf numFmtId="0" fontId="19" fillId="0" borderId="10" xfId="0" applyFont="1" applyFill="1" applyAlignment="1">
      <alignment/>
    </xf>
    <xf numFmtId="0" fontId="18" fillId="0" borderId="0" xfId="0" applyFont="1" applyFill="1" applyAlignment="1">
      <alignment/>
    </xf>
    <xf numFmtId="0" fontId="20" fillId="2" borderId="0" xfId="0" applyFont="1" applyAlignment="1">
      <alignment vertical="top"/>
    </xf>
    <xf numFmtId="0" fontId="21" fillId="0" borderId="5" xfId="0" applyFont="1" applyAlignment="1">
      <alignment horizontal="center" vertical="center"/>
    </xf>
    <xf numFmtId="0" fontId="22" fillId="2" borderId="0" xfId="0" applyFont="1" applyAlignment="1">
      <alignment vertical="top"/>
    </xf>
    <xf numFmtId="1" fontId="19" fillId="0" borderId="10" xfId="0" applyNumberFormat="1" applyFont="1" applyAlignment="1">
      <alignment horizontal="center"/>
    </xf>
    <xf numFmtId="1" fontId="19" fillId="5" borderId="10" xfId="0" applyNumberFormat="1" applyFont="1" applyFill="1" applyAlignment="1">
      <alignment horizontal="center"/>
    </xf>
    <xf numFmtId="1" fontId="19" fillId="0" borderId="10" xfId="0" applyNumberFormat="1" applyFont="1" applyFill="1" applyAlignment="1">
      <alignment horizontal="center"/>
    </xf>
    <xf numFmtId="1" fontId="19" fillId="6" borderId="10" xfId="0" applyNumberFormat="1" applyFont="1" applyFill="1" applyAlignment="1">
      <alignment horizontal="center"/>
    </xf>
    <xf numFmtId="1" fontId="18" fillId="0" borderId="0" xfId="0" applyNumberFormat="1" applyFont="1" applyAlignment="1">
      <alignment/>
    </xf>
    <xf numFmtId="1" fontId="19" fillId="0" borderId="10" xfId="0" applyNumberFormat="1" applyFont="1" applyAlignment="1">
      <alignment horizontal="center"/>
    </xf>
    <xf numFmtId="1" fontId="19" fillId="5" borderId="10" xfId="0" applyNumberFormat="1" applyFont="1" applyFill="1" applyAlignment="1">
      <alignment horizontal="center"/>
    </xf>
    <xf numFmtId="1" fontId="19" fillId="0" borderId="10" xfId="0" applyNumberFormat="1" applyFont="1" applyFill="1" applyAlignment="1">
      <alignment horizontal="center"/>
    </xf>
    <xf numFmtId="1" fontId="19" fillId="6" borderId="1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0" fontId="22" fillId="7" borderId="0" xfId="0" applyFont="1" applyFill="1" applyAlignment="1">
      <alignment vertical="top"/>
    </xf>
    <xf numFmtId="0" fontId="6" fillId="7" borderId="6" xfId="0" applyFill="1" applyAlignment="1">
      <alignment horizontal="left" vertical="center"/>
    </xf>
    <xf numFmtId="169" fontId="7" fillId="8" borderId="12" xfId="0" applyFill="1" applyAlignment="1">
      <alignment/>
    </xf>
    <xf numFmtId="0" fontId="4" fillId="7" borderId="0" xfId="0" applyFill="1" applyAlignment="1">
      <alignment/>
    </xf>
    <xf numFmtId="0" fontId="5" fillId="7" borderId="0" xfId="0" applyFill="1" applyAlignment="1">
      <alignment horizontal="left" vertical="center"/>
    </xf>
    <xf numFmtId="0" fontId="21" fillId="7" borderId="5" xfId="0" applyFont="1" applyFill="1" applyAlignment="1">
      <alignment horizontal="center" vertical="center"/>
    </xf>
    <xf numFmtId="0" fontId="18" fillId="7" borderId="10" xfId="0" applyFont="1" applyFill="1" applyAlignment="1">
      <alignment horizontal="left"/>
    </xf>
    <xf numFmtId="0" fontId="18" fillId="9" borderId="10" xfId="0" applyFont="1" applyFill="1" applyAlignment="1">
      <alignment horizontal="left"/>
    </xf>
    <xf numFmtId="0" fontId="18" fillId="7" borderId="10" xfId="0" applyFont="1" applyFill="1" applyAlignment="1">
      <alignment/>
    </xf>
    <xf numFmtId="0" fontId="18" fillId="7" borderId="0" xfId="0" applyFont="1" applyFill="1" applyAlignment="1">
      <alignment horizontal="left"/>
    </xf>
    <xf numFmtId="0" fontId="12" fillId="7" borderId="0" xfId="0" applyFill="1" applyAlignment="1">
      <alignment horizontal="left" vertical="top"/>
    </xf>
    <xf numFmtId="0" fontId="14" fillId="10" borderId="13" xfId="0" applyFill="1" applyAlignment="1">
      <alignment/>
    </xf>
    <xf numFmtId="0" fontId="8" fillId="7" borderId="0" xfId="0" applyFill="1" applyAlignment="1">
      <alignment horizontal="left"/>
    </xf>
    <xf numFmtId="0" fontId="8" fillId="7" borderId="8" xfId="0" applyFill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 vertical="top"/>
    </xf>
    <xf numFmtId="0" fontId="6" fillId="7" borderId="5" xfId="0" applyFill="1" applyAlignment="1">
      <alignment horizontal="center" vertical="center"/>
    </xf>
    <xf numFmtId="0" fontId="5" fillId="7" borderId="0" xfId="0" applyFill="1" applyAlignment="1">
      <alignment vertical="center"/>
    </xf>
    <xf numFmtId="0" fontId="19" fillId="7" borderId="10" xfId="0" applyFont="1" applyFill="1" applyAlignment="1">
      <alignment horizontal="center"/>
    </xf>
    <xf numFmtId="0" fontId="19" fillId="9" borderId="10" xfId="0" applyFont="1" applyFill="1" applyAlignment="1">
      <alignment horizontal="center"/>
    </xf>
    <xf numFmtId="0" fontId="18" fillId="7" borderId="0" xfId="0" applyFont="1" applyFill="1" applyAlignment="1">
      <alignment/>
    </xf>
    <xf numFmtId="0" fontId="8" fillId="7" borderId="0" xfId="0" applyFill="1" applyAlignment="1">
      <alignment vertical="top"/>
    </xf>
    <xf numFmtId="0" fontId="15" fillId="10" borderId="15" xfId="0" applyFill="1" applyAlignment="1">
      <alignment/>
    </xf>
    <xf numFmtId="0" fontId="13" fillId="7" borderId="10" xfId="0" applyFill="1" applyAlignment="1">
      <alignment horizontal="center"/>
    </xf>
    <xf numFmtId="0" fontId="13" fillId="7" borderId="12" xfId="0" applyFill="1" applyAlignment="1">
      <alignment horizontal="center"/>
    </xf>
    <xf numFmtId="0" fontId="9" fillId="7" borderId="0" xfId="0" applyFill="1" applyAlignment="1">
      <alignment horizontal="center" vertical="top"/>
    </xf>
    <xf numFmtId="1" fontId="19" fillId="7" borderId="10" xfId="0" applyNumberFormat="1" applyFont="1" applyFill="1" applyAlignment="1">
      <alignment horizontal="center"/>
    </xf>
    <xf numFmtId="1" fontId="19" fillId="9" borderId="10" xfId="0" applyNumberFormat="1" applyFont="1" applyFill="1" applyAlignment="1">
      <alignment horizontal="center"/>
    </xf>
    <xf numFmtId="1" fontId="18" fillId="7" borderId="0" xfId="0" applyNumberFormat="1" applyFont="1" applyFill="1" applyAlignment="1">
      <alignment/>
    </xf>
    <xf numFmtId="0" fontId="4" fillId="7" borderId="0" xfId="0" applyFill="1" applyAlignment="1">
      <alignment vertical="top"/>
    </xf>
    <xf numFmtId="0" fontId="15" fillId="10" borderId="14" xfId="0" applyFill="1" applyAlignment="1">
      <alignment/>
    </xf>
    <xf numFmtId="0" fontId="6" fillId="0" borderId="5" xfId="0" applyFont="1" applyAlignment="1">
      <alignment horizontal="center" vertical="center"/>
    </xf>
    <xf numFmtId="2" fontId="19" fillId="0" borderId="10" xfId="0" applyNumberFormat="1" applyFont="1" applyAlignment="1">
      <alignment horizontal="center"/>
    </xf>
    <xf numFmtId="2" fontId="19" fillId="5" borderId="10" xfId="0" applyNumberFormat="1" applyFont="1" applyFill="1" applyAlignment="1">
      <alignment horizontal="center"/>
    </xf>
    <xf numFmtId="2" fontId="19" fillId="0" borderId="10" xfId="0" applyNumberFormat="1" applyFont="1" applyFill="1" applyAlignment="1">
      <alignment horizontal="center"/>
    </xf>
    <xf numFmtId="2" fontId="19" fillId="6" borderId="1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24" fillId="11" borderId="0" xfId="0" applyFont="1" applyFill="1" applyAlignment="1">
      <alignment vertical="top"/>
    </xf>
    <xf numFmtId="0" fontId="25" fillId="11" borderId="5" xfId="0" applyFont="1" applyFill="1" applyAlignment="1">
      <alignment horizontal="center" vertical="center"/>
    </xf>
    <xf numFmtId="169" fontId="26" fillId="12" borderId="12" xfId="0" applyFont="1" applyFill="1" applyAlignment="1">
      <alignment/>
    </xf>
    <xf numFmtId="0" fontId="23" fillId="11" borderId="0" xfId="0" applyFont="1" applyFill="1" applyAlignment="1">
      <alignment/>
    </xf>
    <xf numFmtId="0" fontId="27" fillId="11" borderId="0" xfId="0" applyFont="1" applyFill="1" applyAlignment="1">
      <alignment vertical="center"/>
    </xf>
    <xf numFmtId="0" fontId="28" fillId="11" borderId="5" xfId="0" applyFont="1" applyFill="1" applyAlignment="1">
      <alignment horizontal="center" vertical="center"/>
    </xf>
    <xf numFmtId="1" fontId="29" fillId="11" borderId="10" xfId="0" applyNumberFormat="1" applyFont="1" applyFill="1" applyAlignment="1">
      <alignment horizontal="center"/>
    </xf>
    <xf numFmtId="1" fontId="29" fillId="13" borderId="10" xfId="0" applyNumberFormat="1" applyFont="1" applyFill="1" applyAlignment="1">
      <alignment horizontal="center"/>
    </xf>
    <xf numFmtId="1" fontId="29" fillId="11" borderId="0" xfId="0" applyNumberFormat="1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23" fillId="11" borderId="0" xfId="0" applyFont="1" applyFill="1" applyAlignment="1">
      <alignment vertical="top"/>
    </xf>
    <xf numFmtId="0" fontId="24" fillId="14" borderId="14" xfId="0" applyFont="1" applyFill="1" applyAlignment="1">
      <alignment/>
    </xf>
    <xf numFmtId="0" fontId="30" fillId="11" borderId="10" xfId="0" applyFont="1" applyFill="1" applyAlignment="1">
      <alignment horizontal="center"/>
    </xf>
    <xf numFmtId="0" fontId="30" fillId="11" borderId="12" xfId="0" applyFont="1" applyFill="1" applyAlignment="1">
      <alignment horizontal="center"/>
    </xf>
    <xf numFmtId="0" fontId="24" fillId="11" borderId="0" xfId="0" applyFont="1" applyFill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24" fillId="15" borderId="14" xfId="0" applyFont="1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8" xfId="0" applyFill="1" applyBorder="1" applyAlignment="1">
      <alignment/>
    </xf>
    <xf numFmtId="0" fontId="24" fillId="15" borderId="8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4" fillId="0" borderId="0" xfId="0" applyFill="1" applyAlignment="1">
      <alignment/>
    </xf>
    <xf numFmtId="0" fontId="10" fillId="0" borderId="0" xfId="0" applyFill="1" applyAlignment="1">
      <alignment horizontal="right" vertical="top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6.57421875" style="0" customWidth="1"/>
    <col min="7" max="7" width="7.28125" style="0" customWidth="1"/>
    <col min="8" max="8" width="8.28125" style="0" customWidth="1"/>
    <col min="9" max="9" width="8.421875" style="0" customWidth="1"/>
    <col min="10" max="10" width="7.00390625" style="0" customWidth="1"/>
    <col min="11" max="11" width="8.140625" style="0" customWidth="1"/>
    <col min="12" max="12" width="7.140625" style="0" customWidth="1"/>
  </cols>
  <sheetData>
    <row r="1" spans="1:18" ht="20.25">
      <c r="A1" s="30" t="s">
        <v>29</v>
      </c>
      <c r="B1" s="1"/>
      <c r="C1" s="1"/>
      <c r="D1" s="30" t="s">
        <v>27</v>
      </c>
      <c r="E1" s="1"/>
      <c r="F1" s="30" t="s">
        <v>28</v>
      </c>
      <c r="G1" s="1"/>
      <c r="H1" s="1"/>
      <c r="I1" s="1"/>
      <c r="J1" s="7" t="s">
        <v>0</v>
      </c>
      <c r="K1" s="1"/>
      <c r="L1" s="1"/>
      <c r="M1" s="1"/>
      <c r="N1" s="1"/>
      <c r="O1" s="1"/>
      <c r="P1" s="1"/>
      <c r="Q1" s="1"/>
      <c r="R1" s="1"/>
    </row>
    <row r="2" s="76" customFormat="1" ht="17.25" customHeight="1">
      <c r="A2" s="78" t="s">
        <v>26</v>
      </c>
    </row>
    <row r="3" spans="1:18" ht="13.5" thickBot="1">
      <c r="A3" s="15" t="s">
        <v>1</v>
      </c>
      <c r="B3" s="16"/>
      <c r="C3" s="9"/>
      <c r="D3" s="10" t="str">
        <f aca="true" t="shared" si="0" ref="D3:R3">IF(D9&gt;"",D9,"")</f>
        <v>D. AVG.</v>
      </c>
      <c r="E3" s="11" t="str">
        <f t="shared" si="0"/>
        <v>EXAM</v>
      </c>
      <c r="F3" s="12" t="str">
        <f t="shared" si="0"/>
        <v>FIN. AVG.</v>
      </c>
      <c r="G3" s="12">
        <f t="shared" si="0"/>
      </c>
      <c r="H3" s="12">
        <f t="shared" si="0"/>
      </c>
      <c r="I3" s="12">
        <f t="shared" si="0"/>
      </c>
      <c r="J3" s="12">
        <f t="shared" si="0"/>
      </c>
      <c r="K3" s="12">
        <f t="shared" si="0"/>
      </c>
      <c r="L3" s="12">
        <f t="shared" si="0"/>
      </c>
      <c r="M3" s="12">
        <f t="shared" si="0"/>
      </c>
      <c r="N3" s="12">
        <f t="shared" si="0"/>
      </c>
      <c r="O3" s="12">
        <f t="shared" si="0"/>
      </c>
      <c r="P3" s="12">
        <f t="shared" si="0"/>
      </c>
      <c r="Q3" s="12">
        <f t="shared" si="0"/>
      </c>
      <c r="R3" s="12">
        <f t="shared" si="0"/>
      </c>
    </row>
    <row r="4" spans="1:18" s="29" customFormat="1" ht="12.75" thickTop="1">
      <c r="A4" s="29" t="s">
        <v>2</v>
      </c>
      <c r="D4" s="29">
        <f aca="true" t="shared" si="1" ref="D4:R4">IF(SUM(D10:D50),AVERAGE(D10:D50),"")</f>
      </c>
      <c r="E4" s="29" t="e">
        <f t="shared" si="1"/>
        <v>#VALUE!</v>
      </c>
      <c r="F4" s="29" t="e">
        <f t="shared" si="1"/>
        <v>#VALUE!</v>
      </c>
      <c r="G4" s="29">
        <f t="shared" si="1"/>
      </c>
      <c r="H4" s="29">
        <f t="shared" si="1"/>
      </c>
      <c r="I4" s="29">
        <f t="shared" si="1"/>
      </c>
      <c r="J4" s="29">
        <f t="shared" si="1"/>
      </c>
      <c r="K4" s="29">
        <f t="shared" si="1"/>
      </c>
      <c r="L4" s="29">
        <f t="shared" si="1"/>
      </c>
      <c r="M4" s="29">
        <f t="shared" si="1"/>
      </c>
      <c r="N4" s="29">
        <f t="shared" si="1"/>
      </c>
      <c r="O4" s="29">
        <f t="shared" si="1"/>
      </c>
      <c r="P4" s="29">
        <f t="shared" si="1"/>
      </c>
      <c r="Q4" s="29">
        <f t="shared" si="1"/>
      </c>
      <c r="R4" s="29">
        <f t="shared" si="1"/>
      </c>
    </row>
    <row r="5" spans="1:18" s="29" customFormat="1" ht="12">
      <c r="A5" s="29" t="s">
        <v>3</v>
      </c>
      <c r="D5" s="29">
        <f aca="true" t="shared" si="2" ref="D5:R5">IF(SUM(D10:D50),MAX(D10:D50),"")</f>
      </c>
      <c r="E5" s="29" t="e">
        <f t="shared" si="2"/>
        <v>#VALUE!</v>
      </c>
      <c r="F5" s="29" t="e">
        <f t="shared" si="2"/>
        <v>#VALUE!</v>
      </c>
      <c r="G5" s="29">
        <f t="shared" si="2"/>
      </c>
      <c r="H5" s="29">
        <f t="shared" si="2"/>
      </c>
      <c r="I5" s="29">
        <f t="shared" si="2"/>
      </c>
      <c r="J5" s="29">
        <f t="shared" si="2"/>
      </c>
      <c r="K5" s="29">
        <f t="shared" si="2"/>
      </c>
      <c r="L5" s="29">
        <f t="shared" si="2"/>
      </c>
      <c r="M5" s="29">
        <f t="shared" si="2"/>
      </c>
      <c r="N5" s="29">
        <f t="shared" si="2"/>
      </c>
      <c r="O5" s="29">
        <f t="shared" si="2"/>
      </c>
      <c r="P5" s="29">
        <f t="shared" si="2"/>
      </c>
      <c r="Q5" s="29">
        <f t="shared" si="2"/>
      </c>
      <c r="R5" s="29">
        <f t="shared" si="2"/>
      </c>
    </row>
    <row r="6" spans="1:18" s="29" customFormat="1" ht="12">
      <c r="A6" s="29" t="s">
        <v>4</v>
      </c>
      <c r="D6" s="29">
        <f aca="true" t="shared" si="3" ref="D6:R6">IF(SUM(D10:D50),MIN(D10:D50),"")</f>
      </c>
      <c r="E6" s="29" t="e">
        <f t="shared" si="3"/>
        <v>#VALUE!</v>
      </c>
      <c r="F6" s="29" t="e">
        <f t="shared" si="3"/>
        <v>#VALUE!</v>
      </c>
      <c r="G6" s="29">
        <f t="shared" si="3"/>
      </c>
      <c r="H6" s="29">
        <f t="shared" si="3"/>
      </c>
      <c r="I6" s="29">
        <f t="shared" si="3"/>
      </c>
      <c r="J6" s="29">
        <f t="shared" si="3"/>
      </c>
      <c r="K6" s="29">
        <f t="shared" si="3"/>
      </c>
      <c r="L6" s="29">
        <f t="shared" si="3"/>
      </c>
      <c r="M6" s="29">
        <f t="shared" si="3"/>
      </c>
      <c r="N6" s="29">
        <f t="shared" si="3"/>
      </c>
      <c r="O6" s="29">
        <f t="shared" si="3"/>
      </c>
      <c r="P6" s="29">
        <f t="shared" si="3"/>
      </c>
      <c r="Q6" s="29">
        <f t="shared" si="3"/>
      </c>
      <c r="R6" s="29">
        <f t="shared" si="3"/>
      </c>
    </row>
    <row r="7" spans="1:18" ht="3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5"/>
      <c r="B8" s="2"/>
      <c r="C8" s="2"/>
      <c r="D8" s="2"/>
      <c r="E8" s="8" t="s">
        <v>5</v>
      </c>
      <c r="F8" s="6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</row>
    <row r="9" spans="1:6" s="77" customFormat="1" ht="13.5" thickBot="1">
      <c r="A9" s="77" t="s">
        <v>6</v>
      </c>
      <c r="B9" s="77" t="s">
        <v>7</v>
      </c>
      <c r="C9" s="77" t="s">
        <v>8</v>
      </c>
      <c r="D9" s="77" t="s">
        <v>9</v>
      </c>
      <c r="E9" s="77" t="s">
        <v>10</v>
      </c>
      <c r="F9" s="77" t="s">
        <v>11</v>
      </c>
    </row>
    <row r="10" spans="1:18" s="46" customFormat="1" ht="15" thickTop="1">
      <c r="A10" s="38"/>
      <c r="B10" s="39">
        <f aca="true" t="shared" si="4" ref="B10:B42">IF(COUNTA($G$9:$AF$9)&gt;COUNTA(G10:AF10),COUNTA($G$9:$AF$9)-COUNTA(G10:AF10),"")</f>
      </c>
      <c r="C10" s="40" t="e">
        <f>IF(D10,HLOOKUP(D10,$B$54:$N$55,2),"")</f>
        <v>#VALUE!</v>
      </c>
      <c r="D10" s="41">
        <f aca="true" t="shared" si="5" ref="D10:D43">IF(SUM(G10:AF10),AVERAGE(G10:AF10),"")</f>
      </c>
      <c r="E10" s="42"/>
      <c r="F10" s="41" t="e">
        <f aca="true" t="shared" si="6" ref="F10:F43">(3*D10+E10)/4</f>
        <v>#VALUE!</v>
      </c>
      <c r="G10" s="43"/>
      <c r="H10" s="43"/>
      <c r="I10" s="43"/>
      <c r="J10" s="43"/>
      <c r="K10" s="44"/>
      <c r="L10" s="44"/>
      <c r="M10" s="44"/>
      <c r="N10" s="45"/>
      <c r="O10" s="45"/>
      <c r="P10" s="45"/>
      <c r="Q10" s="45"/>
      <c r="R10" s="45"/>
    </row>
    <row r="11" spans="1:18" s="58" customFormat="1" ht="14.25">
      <c r="A11" s="50"/>
      <c r="B11" s="51">
        <f t="shared" si="4"/>
      </c>
      <c r="C11" s="52" t="e">
        <f>IF(D11,HLOOKUP(D11,$B$54:$N$55,2),"")</f>
        <v>#VALUE!</v>
      </c>
      <c r="D11" s="53">
        <f t="shared" si="5"/>
      </c>
      <c r="E11" s="54"/>
      <c r="F11" s="53" t="e">
        <f t="shared" si="6"/>
        <v>#VALUE!</v>
      </c>
      <c r="G11" s="55"/>
      <c r="H11" s="55"/>
      <c r="I11" s="55"/>
      <c r="J11" s="55"/>
      <c r="K11" s="56"/>
      <c r="L11" s="56"/>
      <c r="M11" s="56"/>
      <c r="N11" s="57"/>
      <c r="O11" s="57"/>
      <c r="P11" s="57"/>
      <c r="Q11" s="57"/>
      <c r="R11" s="57"/>
    </row>
    <row r="12" spans="1:18" s="75" customFormat="1" ht="14.25">
      <c r="A12" s="67"/>
      <c r="B12" s="68">
        <f t="shared" si="4"/>
      </c>
      <c r="C12" s="69" t="e">
        <f>IF(D12,HLOOKUP(D12,$B$54:$N$55,2),"")</f>
        <v>#VALUE!</v>
      </c>
      <c r="D12" s="70">
        <f t="shared" si="5"/>
      </c>
      <c r="E12" s="71"/>
      <c r="F12" s="70" t="e">
        <f t="shared" si="6"/>
        <v>#VALUE!</v>
      </c>
      <c r="G12" s="72"/>
      <c r="H12" s="72"/>
      <c r="I12" s="72"/>
      <c r="J12" s="72"/>
      <c r="K12" s="73"/>
      <c r="L12" s="73"/>
      <c r="M12" s="73"/>
      <c r="N12" s="74"/>
      <c r="O12" s="74"/>
      <c r="P12" s="74"/>
      <c r="Q12" s="74"/>
      <c r="R12" s="74"/>
    </row>
    <row r="13" spans="1:18" s="58" customFormat="1" ht="14.25">
      <c r="A13" s="50"/>
      <c r="B13" s="51">
        <f t="shared" si="4"/>
      </c>
      <c r="C13" s="52" t="e">
        <f>IF(D13,HLOOKUP(D13,$B$54:$N$55,2),"")</f>
        <v>#VALUE!</v>
      </c>
      <c r="D13" s="53">
        <f t="shared" si="5"/>
      </c>
      <c r="E13" s="54"/>
      <c r="F13" s="53" t="e">
        <f t="shared" si="6"/>
        <v>#VALUE!</v>
      </c>
      <c r="G13" s="55"/>
      <c r="H13" s="55"/>
      <c r="I13" s="55"/>
      <c r="J13" s="55"/>
      <c r="K13" s="56"/>
      <c r="L13" s="56"/>
      <c r="M13" s="56"/>
      <c r="N13" s="57"/>
      <c r="O13" s="57"/>
      <c r="P13" s="57"/>
      <c r="Q13" s="57"/>
      <c r="R13" s="57"/>
    </row>
    <row r="14" spans="1:18" s="46" customFormat="1" ht="14.25">
      <c r="A14" s="38"/>
      <c r="B14" s="39">
        <f t="shared" si="4"/>
      </c>
      <c r="C14" s="40" t="e">
        <f>IF(D14,HLOOKUP(D14,$B$54:$N$55,2),"")</f>
        <v>#VALUE!</v>
      </c>
      <c r="D14" s="41">
        <f t="shared" si="5"/>
      </c>
      <c r="E14" s="42"/>
      <c r="F14" s="41" t="e">
        <f t="shared" si="6"/>
        <v>#VALUE!</v>
      </c>
      <c r="G14" s="43"/>
      <c r="H14" s="43"/>
      <c r="I14" s="43"/>
      <c r="J14" s="43"/>
      <c r="K14" s="44"/>
      <c r="L14" s="44"/>
      <c r="M14" s="44"/>
      <c r="N14" s="45"/>
      <c r="O14" s="45"/>
      <c r="P14" s="45"/>
      <c r="Q14" s="45"/>
      <c r="R14" s="45"/>
    </row>
    <row r="15" spans="1:18" s="58" customFormat="1" ht="14.25">
      <c r="A15" s="50"/>
      <c r="B15" s="51">
        <f t="shared" si="4"/>
      </c>
      <c r="C15" s="52" t="e">
        <f>IF(D15,HLOOKUP(D15,$B$54:$N$55,2),"")</f>
        <v>#VALUE!</v>
      </c>
      <c r="D15" s="53">
        <f t="shared" si="5"/>
      </c>
      <c r="E15" s="54"/>
      <c r="F15" s="53" t="e">
        <f t="shared" si="6"/>
        <v>#VALUE!</v>
      </c>
      <c r="G15" s="55"/>
      <c r="H15" s="55"/>
      <c r="I15" s="55"/>
      <c r="J15" s="55"/>
      <c r="K15" s="56"/>
      <c r="L15" s="56"/>
      <c r="M15" s="56"/>
      <c r="N15" s="57"/>
      <c r="O15" s="57"/>
      <c r="P15" s="57"/>
      <c r="Q15" s="57"/>
      <c r="R15" s="57"/>
    </row>
    <row r="16" spans="1:18" s="46" customFormat="1" ht="14.25">
      <c r="A16" s="38"/>
      <c r="B16" s="39">
        <f t="shared" si="4"/>
      </c>
      <c r="C16" s="40" t="e">
        <f>IF(D16,HLOOKUP(D16,$B$54:$N$55,2),"")</f>
        <v>#VALUE!</v>
      </c>
      <c r="D16" s="41">
        <f t="shared" si="5"/>
      </c>
      <c r="E16" s="42"/>
      <c r="F16" s="41" t="e">
        <f t="shared" si="6"/>
        <v>#VALUE!</v>
      </c>
      <c r="G16" s="43"/>
      <c r="H16" s="43"/>
      <c r="I16" s="43"/>
      <c r="J16" s="43"/>
      <c r="K16" s="44"/>
      <c r="L16" s="44"/>
      <c r="M16" s="44"/>
      <c r="N16" s="45"/>
      <c r="O16" s="45"/>
      <c r="P16" s="45"/>
      <c r="Q16" s="45"/>
      <c r="R16" s="45"/>
    </row>
    <row r="17" spans="1:18" s="58" customFormat="1" ht="14.25">
      <c r="A17" s="50"/>
      <c r="B17" s="51">
        <f t="shared" si="4"/>
      </c>
      <c r="C17" s="52" t="e">
        <f>IF(D17,HLOOKUP(D17,$B$54:$N$55,2),"")</f>
        <v>#VALUE!</v>
      </c>
      <c r="D17" s="53">
        <f t="shared" si="5"/>
      </c>
      <c r="E17" s="54"/>
      <c r="F17" s="53" t="e">
        <f t="shared" si="6"/>
        <v>#VALUE!</v>
      </c>
      <c r="G17" s="55"/>
      <c r="H17" s="55"/>
      <c r="I17" s="55"/>
      <c r="J17" s="55"/>
      <c r="K17" s="56"/>
      <c r="L17" s="56"/>
      <c r="M17" s="56"/>
      <c r="N17" s="57"/>
      <c r="O17" s="57"/>
      <c r="P17" s="57"/>
      <c r="Q17" s="57"/>
      <c r="R17" s="57"/>
    </row>
    <row r="18" spans="1:18" s="46" customFormat="1" ht="14.25">
      <c r="A18" s="47"/>
      <c r="B18" s="39">
        <f t="shared" si="4"/>
      </c>
      <c r="C18" s="40" t="e">
        <f>IF(D18,HLOOKUP(D18,$B$54:$N$55,2),"")</f>
        <v>#VALUE!</v>
      </c>
      <c r="D18" s="41">
        <f t="shared" si="5"/>
      </c>
      <c r="E18" s="42"/>
      <c r="F18" s="41" t="e">
        <f t="shared" si="6"/>
        <v>#VALUE!</v>
      </c>
      <c r="G18" s="43"/>
      <c r="H18" s="43"/>
      <c r="I18" s="43"/>
      <c r="J18" s="43"/>
      <c r="K18" s="44"/>
      <c r="L18" s="44"/>
      <c r="M18" s="44"/>
      <c r="N18" s="45"/>
      <c r="O18" s="45"/>
      <c r="P18" s="45"/>
      <c r="Q18" s="45"/>
      <c r="R18" s="45"/>
    </row>
    <row r="19" spans="1:18" s="58" customFormat="1" ht="14.25">
      <c r="A19" s="50"/>
      <c r="B19" s="51">
        <f t="shared" si="4"/>
      </c>
      <c r="C19" s="52" t="e">
        <f>IF(D19,HLOOKUP(D19,$B$54:$N$55,2),"")</f>
        <v>#VALUE!</v>
      </c>
      <c r="D19" s="53">
        <f t="shared" si="5"/>
      </c>
      <c r="E19" s="54"/>
      <c r="F19" s="53" t="e">
        <f t="shared" si="6"/>
        <v>#VALUE!</v>
      </c>
      <c r="G19" s="55"/>
      <c r="H19" s="55"/>
      <c r="I19" s="55"/>
      <c r="J19" s="55"/>
      <c r="K19" s="56"/>
      <c r="L19" s="56"/>
      <c r="M19" s="56"/>
      <c r="N19" s="57"/>
      <c r="O19" s="57"/>
      <c r="P19" s="57"/>
      <c r="Q19" s="57"/>
      <c r="R19" s="57"/>
    </row>
    <row r="20" spans="1:18" s="46" customFormat="1" ht="14.25">
      <c r="A20" s="47"/>
      <c r="B20" s="39">
        <f t="shared" si="4"/>
      </c>
      <c r="C20" s="40" t="e">
        <f>IF(D20,HLOOKUP(D20,$B$54:$N$55,2),"")</f>
        <v>#VALUE!</v>
      </c>
      <c r="D20" s="41">
        <f t="shared" si="5"/>
      </c>
      <c r="E20" s="42"/>
      <c r="F20" s="41" t="e">
        <f t="shared" si="6"/>
        <v>#VALUE!</v>
      </c>
      <c r="G20" s="43"/>
      <c r="H20" s="43"/>
      <c r="I20" s="43"/>
      <c r="J20" s="43"/>
      <c r="K20" s="44"/>
      <c r="L20" s="44"/>
      <c r="M20" s="44"/>
      <c r="N20" s="45"/>
      <c r="O20" s="45"/>
      <c r="P20" s="45"/>
      <c r="Q20" s="45"/>
      <c r="R20" s="45"/>
    </row>
    <row r="21" spans="1:18" s="58" customFormat="1" ht="14.25">
      <c r="A21" s="50"/>
      <c r="B21" s="51">
        <f t="shared" si="4"/>
      </c>
      <c r="C21" s="52" t="e">
        <f>IF(D21,HLOOKUP(D21,$B$54:$N$55,2),"")</f>
        <v>#VALUE!</v>
      </c>
      <c r="D21" s="53">
        <f t="shared" si="5"/>
      </c>
      <c r="E21" s="54"/>
      <c r="F21" s="53" t="e">
        <f t="shared" si="6"/>
        <v>#VALUE!</v>
      </c>
      <c r="G21" s="55"/>
      <c r="H21" s="55"/>
      <c r="I21" s="55"/>
      <c r="J21" s="55"/>
      <c r="K21" s="56"/>
      <c r="L21" s="56"/>
      <c r="M21" s="56"/>
      <c r="N21" s="57"/>
      <c r="O21" s="57"/>
      <c r="P21" s="57"/>
      <c r="Q21" s="57"/>
      <c r="R21" s="57"/>
    </row>
    <row r="22" spans="1:18" s="46" customFormat="1" ht="14.25">
      <c r="A22" s="47"/>
      <c r="B22" s="39">
        <f t="shared" si="4"/>
      </c>
      <c r="C22" s="40" t="e">
        <f>IF(D22,HLOOKUP(D22,$B$54:$N$55,2),"")</f>
        <v>#VALUE!</v>
      </c>
      <c r="D22" s="41">
        <f t="shared" si="5"/>
      </c>
      <c r="E22" s="42"/>
      <c r="F22" s="41" t="e">
        <f t="shared" si="6"/>
        <v>#VALUE!</v>
      </c>
      <c r="G22" s="43"/>
      <c r="H22" s="43"/>
      <c r="I22" s="43"/>
      <c r="J22" s="43"/>
      <c r="K22" s="44"/>
      <c r="L22" s="44"/>
      <c r="M22" s="44"/>
      <c r="N22" s="45"/>
      <c r="O22" s="45"/>
      <c r="P22" s="45"/>
      <c r="Q22" s="45"/>
      <c r="R22" s="45"/>
    </row>
    <row r="23" spans="1:18" s="58" customFormat="1" ht="14.25">
      <c r="A23" s="50"/>
      <c r="B23" s="51">
        <f t="shared" si="4"/>
      </c>
      <c r="C23" s="52" t="e">
        <f>IF(D23,HLOOKUP(D23,$B$54:$N$55,2),"")</f>
        <v>#VALUE!</v>
      </c>
      <c r="D23" s="53">
        <f t="shared" si="5"/>
      </c>
      <c r="E23" s="54"/>
      <c r="F23" s="53" t="e">
        <f t="shared" si="6"/>
        <v>#VALUE!</v>
      </c>
      <c r="G23" s="55"/>
      <c r="H23" s="55"/>
      <c r="I23" s="55"/>
      <c r="J23" s="55"/>
      <c r="K23" s="56"/>
      <c r="L23" s="56"/>
      <c r="M23" s="56"/>
      <c r="N23" s="57"/>
      <c r="O23" s="57"/>
      <c r="P23" s="57"/>
      <c r="Q23" s="57"/>
      <c r="R23" s="57"/>
    </row>
    <row r="24" spans="1:18" s="46" customFormat="1" ht="14.25">
      <c r="A24" s="47"/>
      <c r="B24" s="39">
        <f t="shared" si="4"/>
      </c>
      <c r="C24" s="40" t="e">
        <f>IF(D24,HLOOKUP(D24,$B$54:$N$55,2),"")</f>
        <v>#VALUE!</v>
      </c>
      <c r="D24" s="41">
        <f t="shared" si="5"/>
      </c>
      <c r="E24" s="42"/>
      <c r="F24" s="41" t="e">
        <f t="shared" si="6"/>
        <v>#VALUE!</v>
      </c>
      <c r="G24" s="43"/>
      <c r="H24" s="43"/>
      <c r="I24" s="43"/>
      <c r="J24" s="43"/>
      <c r="K24" s="44"/>
      <c r="L24" s="44"/>
      <c r="M24" s="44"/>
      <c r="N24" s="45"/>
      <c r="O24" s="45"/>
      <c r="P24" s="45"/>
      <c r="Q24" s="45"/>
      <c r="R24" s="45"/>
    </row>
    <row r="25" spans="1:18" s="58" customFormat="1" ht="14.25">
      <c r="A25" s="50"/>
      <c r="B25" s="51">
        <f t="shared" si="4"/>
      </c>
      <c r="C25" s="52" t="e">
        <f>IF(D25,HLOOKUP(D25,$B$54:$N$55,2),"")</f>
        <v>#VALUE!</v>
      </c>
      <c r="D25" s="53">
        <f t="shared" si="5"/>
      </c>
      <c r="E25" s="54"/>
      <c r="F25" s="53" t="e">
        <f t="shared" si="6"/>
        <v>#VALUE!</v>
      </c>
      <c r="G25" s="55"/>
      <c r="H25" s="55"/>
      <c r="I25" s="55"/>
      <c r="J25" s="55"/>
      <c r="K25" s="56"/>
      <c r="L25" s="56"/>
      <c r="M25" s="56"/>
      <c r="N25" s="57"/>
      <c r="O25" s="57"/>
      <c r="P25" s="57"/>
      <c r="Q25" s="57"/>
      <c r="R25" s="57"/>
    </row>
    <row r="26" spans="1:18" s="46" customFormat="1" ht="14.25">
      <c r="A26" s="47"/>
      <c r="B26" s="39">
        <f t="shared" si="4"/>
      </c>
      <c r="C26" s="40" t="e">
        <f>IF(D26,HLOOKUP(D26,$B$54:$N$55,2),"")</f>
        <v>#VALUE!</v>
      </c>
      <c r="D26" s="41">
        <f t="shared" si="5"/>
      </c>
      <c r="E26" s="42"/>
      <c r="F26" s="41" t="e">
        <f t="shared" si="6"/>
        <v>#VALUE!</v>
      </c>
      <c r="G26" s="43"/>
      <c r="H26" s="43"/>
      <c r="I26" s="43"/>
      <c r="J26" s="43"/>
      <c r="K26" s="44"/>
      <c r="L26" s="44"/>
      <c r="M26" s="44"/>
      <c r="N26" s="45"/>
      <c r="O26" s="45"/>
      <c r="P26" s="45"/>
      <c r="Q26" s="45"/>
      <c r="R26" s="45"/>
    </row>
    <row r="27" spans="1:18" s="58" customFormat="1" ht="14.25">
      <c r="A27" s="59"/>
      <c r="B27" s="60"/>
      <c r="C27" s="61" t="e">
        <f>IF(D27,HLOOKUP(D27,$B$54:$N$55,2),"")</f>
        <v>#VALUE!</v>
      </c>
      <c r="D27" s="62">
        <f t="shared" si="5"/>
      </c>
      <c r="E27" s="63"/>
      <c r="F27" s="62" t="e">
        <f t="shared" si="6"/>
        <v>#VALUE!</v>
      </c>
      <c r="G27" s="64"/>
      <c r="H27" s="64"/>
      <c r="I27" s="64"/>
      <c r="J27" s="64"/>
      <c r="K27" s="65"/>
      <c r="L27" s="65"/>
      <c r="M27" s="65"/>
      <c r="N27" s="66"/>
      <c r="O27" s="66"/>
      <c r="P27" s="66"/>
      <c r="Q27" s="66"/>
      <c r="R27" s="66"/>
    </row>
    <row r="28" spans="1:18" s="46" customFormat="1" ht="14.25">
      <c r="A28" s="47"/>
      <c r="B28" s="39"/>
      <c r="C28" s="40" t="e">
        <f>IF(D28,HLOOKUP(D28,$B$54:$N$55,2),"")</f>
        <v>#VALUE!</v>
      </c>
      <c r="D28" s="41">
        <f t="shared" si="5"/>
      </c>
      <c r="E28" s="42"/>
      <c r="F28" s="41" t="e">
        <f t="shared" si="6"/>
        <v>#VALUE!</v>
      </c>
      <c r="G28" s="43"/>
      <c r="H28" s="43"/>
      <c r="I28" s="43"/>
      <c r="J28" s="43"/>
      <c r="K28" s="44"/>
      <c r="L28" s="44"/>
      <c r="M28" s="44"/>
      <c r="N28" s="45"/>
      <c r="O28" s="45"/>
      <c r="P28" s="45"/>
      <c r="Q28" s="45"/>
      <c r="R28" s="45"/>
    </row>
    <row r="29" spans="1:18" s="58" customFormat="1" ht="14.25">
      <c r="A29" s="59"/>
      <c r="B29" s="60"/>
      <c r="C29" s="61" t="e">
        <f>IF(D29,HLOOKUP(D29,$B$54:$N$55,2),"")</f>
        <v>#VALUE!</v>
      </c>
      <c r="D29" s="62">
        <f t="shared" si="5"/>
      </c>
      <c r="E29" s="63"/>
      <c r="F29" s="62" t="e">
        <f t="shared" si="6"/>
        <v>#VALUE!</v>
      </c>
      <c r="G29" s="64"/>
      <c r="H29" s="64"/>
      <c r="I29" s="64"/>
      <c r="J29" s="64"/>
      <c r="K29" s="65"/>
      <c r="L29" s="65"/>
      <c r="M29" s="65"/>
      <c r="N29" s="66"/>
      <c r="O29" s="66"/>
      <c r="P29" s="66"/>
      <c r="Q29" s="66"/>
      <c r="R29" s="66"/>
    </row>
    <row r="30" spans="1:18" s="46" customFormat="1" ht="14.25">
      <c r="A30" s="47"/>
      <c r="B30" s="39"/>
      <c r="C30" s="40" t="e">
        <f>IF(D30,HLOOKUP(D30,$B$54:$N$55,2),"")</f>
        <v>#VALUE!</v>
      </c>
      <c r="D30" s="41">
        <f t="shared" si="5"/>
      </c>
      <c r="E30" s="42"/>
      <c r="F30" s="41" t="e">
        <f t="shared" si="6"/>
        <v>#VALUE!</v>
      </c>
      <c r="G30" s="43"/>
      <c r="H30" s="43"/>
      <c r="I30" s="43"/>
      <c r="J30" s="43"/>
      <c r="K30" s="44"/>
      <c r="L30" s="44"/>
      <c r="M30" s="44"/>
      <c r="N30" s="45"/>
      <c r="O30" s="45"/>
      <c r="P30" s="45"/>
      <c r="Q30" s="45"/>
      <c r="R30" s="45"/>
    </row>
    <row r="31" spans="1:18" s="58" customFormat="1" ht="14.25">
      <c r="A31" s="59"/>
      <c r="B31" s="60"/>
      <c r="C31" s="61" t="e">
        <f>IF(D31,HLOOKUP(D31,$B$54:$N$55,2),"")</f>
        <v>#VALUE!</v>
      </c>
      <c r="D31" s="62">
        <f t="shared" si="5"/>
      </c>
      <c r="E31" s="63"/>
      <c r="F31" s="62" t="e">
        <f t="shared" si="6"/>
        <v>#VALUE!</v>
      </c>
      <c r="G31" s="64"/>
      <c r="H31" s="64"/>
      <c r="I31" s="64"/>
      <c r="J31" s="64"/>
      <c r="K31" s="65"/>
      <c r="L31" s="65"/>
      <c r="M31" s="65"/>
      <c r="N31" s="66"/>
      <c r="O31" s="66"/>
      <c r="P31" s="66"/>
      <c r="Q31" s="66"/>
      <c r="R31" s="66"/>
    </row>
    <row r="32" spans="1:18" s="46" customFormat="1" ht="14.25">
      <c r="A32" s="47"/>
      <c r="B32" s="39"/>
      <c r="C32" s="40" t="e">
        <f>IF(D32,HLOOKUP(D32,$B$54:$N$55,2),"")</f>
        <v>#VALUE!</v>
      </c>
      <c r="D32" s="41">
        <f t="shared" si="5"/>
      </c>
      <c r="E32" s="42"/>
      <c r="F32" s="41" t="e">
        <f t="shared" si="6"/>
        <v>#VALUE!</v>
      </c>
      <c r="G32" s="43"/>
      <c r="H32" s="43"/>
      <c r="I32" s="43"/>
      <c r="J32" s="43"/>
      <c r="K32" s="44"/>
      <c r="L32" s="44"/>
      <c r="M32" s="44"/>
      <c r="N32" s="45"/>
      <c r="O32" s="45"/>
      <c r="P32" s="45"/>
      <c r="Q32" s="45"/>
      <c r="R32" s="45"/>
    </row>
    <row r="33" spans="1:18" s="58" customFormat="1" ht="14.25">
      <c r="A33" s="59"/>
      <c r="B33" s="60"/>
      <c r="C33" s="61" t="e">
        <f>IF(D33,HLOOKUP(D33,$B$54:$N$55,2),"")</f>
        <v>#VALUE!</v>
      </c>
      <c r="D33" s="62">
        <f t="shared" si="5"/>
      </c>
      <c r="E33" s="63"/>
      <c r="F33" s="62" t="e">
        <f t="shared" si="6"/>
        <v>#VALUE!</v>
      </c>
      <c r="G33" s="64"/>
      <c r="H33" s="64"/>
      <c r="I33" s="64"/>
      <c r="J33" s="64"/>
      <c r="K33" s="65"/>
      <c r="L33" s="65"/>
      <c r="M33" s="65"/>
      <c r="N33" s="66"/>
      <c r="O33" s="66"/>
      <c r="P33" s="66"/>
      <c r="Q33" s="66"/>
      <c r="R33" s="66"/>
    </row>
    <row r="34" spans="1:18" s="46" customFormat="1" ht="14.25">
      <c r="A34" s="47"/>
      <c r="B34" s="39"/>
      <c r="C34" s="40" t="e">
        <f>IF(D34,HLOOKUP(D34,$B$54:$N$55,2),"")</f>
        <v>#VALUE!</v>
      </c>
      <c r="D34" s="41">
        <f t="shared" si="5"/>
      </c>
      <c r="E34" s="42"/>
      <c r="F34" s="41" t="e">
        <f t="shared" si="6"/>
        <v>#VALUE!</v>
      </c>
      <c r="G34" s="43"/>
      <c r="H34" s="43"/>
      <c r="I34" s="43"/>
      <c r="J34" s="43"/>
      <c r="K34" s="44"/>
      <c r="L34" s="44"/>
      <c r="M34" s="44"/>
      <c r="N34" s="45"/>
      <c r="O34" s="45"/>
      <c r="P34" s="45"/>
      <c r="Q34" s="45"/>
      <c r="R34" s="45"/>
    </row>
    <row r="35" spans="1:18" s="58" customFormat="1" ht="14.25">
      <c r="A35" s="59"/>
      <c r="B35" s="60"/>
      <c r="C35" s="61" t="e">
        <f>IF(D35,HLOOKUP(D35,$B$54:$N$55,2),"")</f>
        <v>#VALUE!</v>
      </c>
      <c r="D35" s="62">
        <f t="shared" si="5"/>
      </c>
      <c r="E35" s="63"/>
      <c r="F35" s="62" t="e">
        <f t="shared" si="6"/>
        <v>#VALUE!</v>
      </c>
      <c r="G35" s="64"/>
      <c r="H35" s="64"/>
      <c r="I35" s="64"/>
      <c r="J35" s="64"/>
      <c r="K35" s="65"/>
      <c r="L35" s="65"/>
      <c r="M35" s="65"/>
      <c r="N35" s="66"/>
      <c r="O35" s="66"/>
      <c r="P35" s="66"/>
      <c r="Q35" s="66"/>
      <c r="R35" s="66"/>
    </row>
    <row r="36" spans="1:18" s="46" customFormat="1" ht="14.25">
      <c r="A36" s="47"/>
      <c r="B36" s="39"/>
      <c r="C36" s="40" t="e">
        <f>IF(D36,HLOOKUP(D36,$B$54:$N$55,2),"")</f>
        <v>#VALUE!</v>
      </c>
      <c r="D36" s="41">
        <f t="shared" si="5"/>
      </c>
      <c r="E36" s="42"/>
      <c r="F36" s="41" t="e">
        <f t="shared" si="6"/>
        <v>#VALUE!</v>
      </c>
      <c r="G36" s="43"/>
      <c r="H36" s="43"/>
      <c r="I36" s="43"/>
      <c r="J36" s="43"/>
      <c r="K36" s="44"/>
      <c r="L36" s="44"/>
      <c r="M36" s="44"/>
      <c r="N36" s="45"/>
      <c r="O36" s="45"/>
      <c r="P36" s="45"/>
      <c r="Q36" s="45"/>
      <c r="R36" s="45"/>
    </row>
    <row r="37" spans="1:18" s="58" customFormat="1" ht="14.25">
      <c r="A37" s="50"/>
      <c r="B37" s="51">
        <f t="shared" si="4"/>
      </c>
      <c r="C37" s="52" t="e">
        <f>IF(D37,HLOOKUP(D37,$B$54:$N$55,2),"")</f>
        <v>#VALUE!</v>
      </c>
      <c r="D37" s="53">
        <f t="shared" si="5"/>
      </c>
      <c r="E37" s="54"/>
      <c r="F37" s="53" t="e">
        <f t="shared" si="6"/>
        <v>#VALUE!</v>
      </c>
      <c r="G37" s="55"/>
      <c r="H37" s="55"/>
      <c r="I37" s="55"/>
      <c r="J37" s="55"/>
      <c r="K37" s="56"/>
      <c r="L37" s="56"/>
      <c r="M37" s="56"/>
      <c r="N37" s="57"/>
      <c r="O37" s="57"/>
      <c r="P37" s="57"/>
      <c r="Q37" s="57"/>
      <c r="R37" s="57"/>
    </row>
    <row r="38" spans="1:18" s="46" customFormat="1" ht="14.25">
      <c r="A38" s="38"/>
      <c r="B38" s="39">
        <f t="shared" si="4"/>
      </c>
      <c r="C38" s="40" t="e">
        <f>IF(D38,HLOOKUP(D38,$B$54:$N$55,2),"")</f>
        <v>#VALUE!</v>
      </c>
      <c r="D38" s="41">
        <f t="shared" si="5"/>
      </c>
      <c r="E38" s="42"/>
      <c r="F38" s="41" t="e">
        <f t="shared" si="6"/>
        <v>#VALUE!</v>
      </c>
      <c r="G38" s="43"/>
      <c r="H38" s="43"/>
      <c r="I38" s="43"/>
      <c r="J38" s="43"/>
      <c r="K38" s="44"/>
      <c r="L38" s="44"/>
      <c r="M38" s="44"/>
      <c r="N38" s="45"/>
      <c r="O38" s="45"/>
      <c r="P38" s="45"/>
      <c r="Q38" s="45"/>
      <c r="R38" s="45"/>
    </row>
    <row r="39" spans="1:18" s="58" customFormat="1" ht="14.25">
      <c r="A39" s="50"/>
      <c r="B39" s="51">
        <f t="shared" si="4"/>
      </c>
      <c r="C39" s="52" t="e">
        <f>IF(D39,HLOOKUP(D39,$B$54:$N$55,2),"")</f>
        <v>#VALUE!</v>
      </c>
      <c r="D39" s="53">
        <f t="shared" si="5"/>
      </c>
      <c r="E39" s="54"/>
      <c r="F39" s="53" t="e">
        <f t="shared" si="6"/>
        <v>#VALUE!</v>
      </c>
      <c r="G39" s="55"/>
      <c r="H39" s="55"/>
      <c r="I39" s="55"/>
      <c r="J39" s="55"/>
      <c r="K39" s="56"/>
      <c r="L39" s="56"/>
      <c r="M39" s="56"/>
      <c r="N39" s="57"/>
      <c r="O39" s="57"/>
      <c r="P39" s="57"/>
      <c r="Q39" s="57"/>
      <c r="R39" s="57"/>
    </row>
    <row r="40" spans="1:18" s="46" customFormat="1" ht="14.25">
      <c r="A40" s="38"/>
      <c r="B40" s="39">
        <f t="shared" si="4"/>
      </c>
      <c r="C40" s="40" t="e">
        <f>IF(D40,HLOOKUP(D40,$B$54:$N$55,2),"")</f>
        <v>#VALUE!</v>
      </c>
      <c r="D40" s="41">
        <f t="shared" si="5"/>
      </c>
      <c r="E40" s="42"/>
      <c r="F40" s="41" t="e">
        <f t="shared" si="6"/>
        <v>#VALUE!</v>
      </c>
      <c r="G40" s="43"/>
      <c r="H40" s="43"/>
      <c r="I40" s="43"/>
      <c r="J40" s="43"/>
      <c r="K40" s="44"/>
      <c r="L40" s="44"/>
      <c r="M40" s="44"/>
      <c r="N40" s="45"/>
      <c r="O40" s="45"/>
      <c r="P40" s="45"/>
      <c r="Q40" s="45"/>
      <c r="R40" s="45"/>
    </row>
    <row r="41" spans="1:18" s="58" customFormat="1" ht="14.25">
      <c r="A41" s="50"/>
      <c r="B41" s="51"/>
      <c r="C41" s="52" t="e">
        <f>IF(D41,HLOOKUP(D41,$B$54:$N$55,2),"")</f>
        <v>#VALUE!</v>
      </c>
      <c r="D41" s="53">
        <f t="shared" si="5"/>
      </c>
      <c r="E41" s="54"/>
      <c r="F41" s="53" t="e">
        <f t="shared" si="6"/>
        <v>#VALUE!</v>
      </c>
      <c r="G41" s="55"/>
      <c r="H41" s="55"/>
      <c r="I41" s="55"/>
      <c r="J41" s="55"/>
      <c r="K41" s="56"/>
      <c r="L41" s="56"/>
      <c r="M41" s="56"/>
      <c r="N41" s="57"/>
      <c r="O41" s="57"/>
      <c r="P41" s="57"/>
      <c r="Q41" s="57"/>
      <c r="R41" s="57"/>
    </row>
    <row r="42" spans="1:18" s="46" customFormat="1" ht="14.25">
      <c r="A42" s="47"/>
      <c r="B42" s="39">
        <f t="shared" si="4"/>
      </c>
      <c r="C42" s="40" t="e">
        <f>IF(D42,HLOOKUP(D42,$B$54:$N$55,2),"")</f>
        <v>#VALUE!</v>
      </c>
      <c r="D42" s="41">
        <f t="shared" si="5"/>
      </c>
      <c r="E42" s="42"/>
      <c r="F42" s="41" t="e">
        <f t="shared" si="6"/>
        <v>#VALUE!</v>
      </c>
      <c r="G42" s="43"/>
      <c r="H42" s="43"/>
      <c r="I42" s="43"/>
      <c r="J42" s="43"/>
      <c r="K42" s="44"/>
      <c r="L42" s="44"/>
      <c r="M42" s="44"/>
      <c r="N42" s="45"/>
      <c r="O42" s="45"/>
      <c r="P42" s="45"/>
      <c r="Q42" s="45"/>
      <c r="R42" s="45"/>
    </row>
    <row r="43" spans="1:18" s="58" customFormat="1" ht="14.25">
      <c r="A43" s="50"/>
      <c r="B43" s="51"/>
      <c r="C43" s="52" t="e">
        <f>IF(D43,HLOOKUP(D43,$B$54:$N$55,2),"")</f>
        <v>#VALUE!</v>
      </c>
      <c r="D43" s="53">
        <f t="shared" si="5"/>
      </c>
      <c r="E43" s="54"/>
      <c r="F43" s="53" t="e">
        <f t="shared" si="6"/>
        <v>#VALUE!</v>
      </c>
      <c r="G43" s="55"/>
      <c r="H43" s="55"/>
      <c r="I43" s="55"/>
      <c r="J43" s="55"/>
      <c r="K43" s="56"/>
      <c r="L43" s="56"/>
      <c r="M43" s="56"/>
      <c r="N43" s="57"/>
      <c r="O43" s="57"/>
      <c r="P43" s="57"/>
      <c r="Q43" s="57"/>
      <c r="R43" s="57"/>
    </row>
    <row r="44" spans="1:16" s="46" customFormat="1" ht="14.25">
      <c r="A44" s="49"/>
      <c r="C44" s="46" t="e">
        <f>IF(D44,HLOOKUP(D44,$B$54:$N$55,2),"")</f>
        <v>#VALUE!</v>
      </c>
      <c r="D44" s="46">
        <f>IF(SUM(F44:AF44),AVERAGE(F44:AF44),"")</f>
      </c>
      <c r="E44" s="46" t="e">
        <f>(3*D44+#REF!)/4</f>
        <v>#VALUE!</v>
      </c>
      <c r="L44" s="48"/>
      <c r="M44" s="48"/>
      <c r="O44" s="48"/>
      <c r="P44" s="48"/>
    </row>
    <row r="45" spans="1:16" s="46" customFormat="1" ht="14.25">
      <c r="A45" s="49"/>
      <c r="L45" s="48"/>
      <c r="M45" s="48"/>
      <c r="O45" s="48"/>
      <c r="P45" s="48"/>
    </row>
    <row r="46" spans="1:16" s="46" customFormat="1" ht="14.25">
      <c r="A46" s="49"/>
      <c r="L46" s="48"/>
      <c r="M46" s="48"/>
      <c r="O46" s="48"/>
      <c r="P46" s="48"/>
    </row>
    <row r="47" spans="1:16" s="46" customFormat="1" ht="14.25">
      <c r="A47" s="49"/>
      <c r="L47" s="48"/>
      <c r="M47" s="48"/>
      <c r="O47" s="48"/>
      <c r="P47" s="48"/>
    </row>
    <row r="48" spans="1:16" s="46" customFormat="1" ht="14.25">
      <c r="A48" s="49"/>
      <c r="L48" s="48"/>
      <c r="M48" s="48"/>
      <c r="O48" s="48"/>
      <c r="P48" s="48"/>
    </row>
    <row r="49" spans="1:16" s="46" customFormat="1" ht="14.25">
      <c r="A49" s="49"/>
      <c r="L49" s="48"/>
      <c r="M49" s="48"/>
      <c r="O49" s="48"/>
      <c r="P49" s="48"/>
    </row>
    <row r="50" spans="1:16" s="3" customFormat="1" ht="12.75">
      <c r="A50" s="17"/>
      <c r="K50" s="23"/>
      <c r="M50" s="32"/>
      <c r="N50" s="32"/>
      <c r="O50" s="32"/>
      <c r="P50" s="32"/>
    </row>
    <row r="51" spans="1:16" s="1" customFormat="1" ht="12.75">
      <c r="A51" s="24"/>
      <c r="B51" s="25"/>
      <c r="C51" s="25"/>
      <c r="D51" s="25"/>
      <c r="E51" s="26"/>
      <c r="F51" s="25"/>
      <c r="G51" s="25"/>
      <c r="H51" s="25"/>
      <c r="I51" s="25"/>
      <c r="J51" s="25"/>
      <c r="K51" s="27"/>
      <c r="L51" s="25"/>
      <c r="M51" s="33"/>
      <c r="N51" s="34"/>
      <c r="O51" s="34"/>
      <c r="P51" s="31"/>
    </row>
    <row r="52" spans="1:16" s="1" customFormat="1" ht="12.75">
      <c r="A52" s="4"/>
      <c r="B52" s="19"/>
      <c r="C52" s="28"/>
      <c r="D52" s="20"/>
      <c r="E52" s="20"/>
      <c r="F52" s="20"/>
      <c r="G52" s="20"/>
      <c r="H52" s="20"/>
      <c r="I52" s="20"/>
      <c r="J52" s="20"/>
      <c r="K52" s="20"/>
      <c r="L52" s="20"/>
      <c r="M52" s="35"/>
      <c r="N52" s="35"/>
      <c r="O52" s="31"/>
      <c r="P52" s="31"/>
    </row>
    <row r="53" spans="1:16" s="1" customFormat="1" ht="12.75">
      <c r="A53" s="24"/>
      <c r="B53" s="25"/>
      <c r="C53" s="25"/>
      <c r="D53" s="25"/>
      <c r="E53" s="26" t="s">
        <v>12</v>
      </c>
      <c r="F53" s="25"/>
      <c r="G53" s="25"/>
      <c r="H53" s="25"/>
      <c r="I53" s="25"/>
      <c r="J53" s="25"/>
      <c r="K53" s="27"/>
      <c r="L53" s="25"/>
      <c r="M53" s="33"/>
      <c r="N53" s="34"/>
      <c r="O53" s="34"/>
      <c r="P53" s="31"/>
    </row>
    <row r="54" spans="1:16" s="1" customFormat="1" ht="12.75">
      <c r="A54" s="4"/>
      <c r="B54" s="19">
        <v>0</v>
      </c>
      <c r="C54" s="28">
        <v>70</v>
      </c>
      <c r="D54" s="20">
        <v>71</v>
      </c>
      <c r="E54" s="20">
        <v>72</v>
      </c>
      <c r="F54" s="20">
        <v>73</v>
      </c>
      <c r="G54" s="20">
        <v>75</v>
      </c>
      <c r="H54" s="20">
        <v>77</v>
      </c>
      <c r="I54" s="20">
        <v>80</v>
      </c>
      <c r="J54" s="20">
        <v>84</v>
      </c>
      <c r="K54" s="20">
        <v>87</v>
      </c>
      <c r="L54" s="20">
        <v>90</v>
      </c>
      <c r="M54" s="35">
        <v>94</v>
      </c>
      <c r="N54" s="35">
        <v>97</v>
      </c>
      <c r="O54" s="31"/>
      <c r="P54" s="31"/>
    </row>
    <row r="55" spans="1:16" s="1" customFormat="1" ht="12.75">
      <c r="A55" s="18"/>
      <c r="B55" s="21" t="s">
        <v>13</v>
      </c>
      <c r="C55" s="22" t="s">
        <v>14</v>
      </c>
      <c r="D55" s="22" t="s">
        <v>15</v>
      </c>
      <c r="E55" s="22" t="s">
        <v>16</v>
      </c>
      <c r="F55" s="22" t="s">
        <v>17</v>
      </c>
      <c r="G55" s="22" t="s">
        <v>18</v>
      </c>
      <c r="H55" s="22" t="s">
        <v>19</v>
      </c>
      <c r="I55" s="22" t="s">
        <v>20</v>
      </c>
      <c r="J55" s="22" t="s">
        <v>21</v>
      </c>
      <c r="K55" s="22" t="s">
        <v>22</v>
      </c>
      <c r="L55" s="22" t="s">
        <v>23</v>
      </c>
      <c r="M55" s="36" t="s">
        <v>24</v>
      </c>
      <c r="N55" s="36" t="s">
        <v>25</v>
      </c>
      <c r="O55" s="37"/>
      <c r="P55" s="31"/>
    </row>
  </sheetData>
  <printOptions gridLines="1"/>
  <pageMargins left="0.25" right="0.25" top="1" bottom="0.5" header="0.5" footer="0.5"/>
  <pageSetup horizontalDpi="300" verticalDpi="300" orientation="landscape" r:id="rId1"/>
  <rowBreaks count="1" manualBreakCount="1">
    <brk id="55" max="6553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23" sqref="A23"/>
    </sheetView>
  </sheetViews>
  <sheetFormatPr defaultColWidth="9.140625" defaultRowHeight="12.75"/>
  <cols>
    <col min="1" max="1" width="22.57421875" style="0" customWidth="1"/>
    <col min="2" max="2" width="6.57421875" style="0" customWidth="1"/>
    <col min="7" max="7" width="7.28125" style="0" customWidth="1"/>
    <col min="8" max="8" width="8.28125" style="0" customWidth="1"/>
    <col min="9" max="9" width="8.421875" style="0" customWidth="1"/>
    <col min="10" max="10" width="7.00390625" style="0" customWidth="1"/>
    <col min="11" max="11" width="8.140625" style="0" customWidth="1"/>
    <col min="12" max="12" width="7.140625" style="0" customWidth="1"/>
  </cols>
  <sheetData>
    <row r="1" spans="1:18" ht="20.25">
      <c r="A1" s="30" t="s">
        <v>30</v>
      </c>
      <c r="B1" s="1"/>
      <c r="C1" s="1"/>
      <c r="D1" s="30" t="s">
        <v>27</v>
      </c>
      <c r="E1" s="1"/>
      <c r="F1" s="30" t="s">
        <v>28</v>
      </c>
      <c r="G1" s="1"/>
      <c r="H1" s="1"/>
      <c r="I1" s="1"/>
      <c r="J1" s="7" t="s">
        <v>0</v>
      </c>
      <c r="K1" s="1"/>
      <c r="L1" s="1"/>
      <c r="M1" s="1"/>
      <c r="N1" s="1"/>
      <c r="O1" s="1"/>
      <c r="P1" s="1"/>
      <c r="Q1" s="1"/>
      <c r="R1" s="1"/>
    </row>
    <row r="2" s="76" customFormat="1" ht="17.25" customHeight="1">
      <c r="A2" s="78" t="s">
        <v>26</v>
      </c>
    </row>
    <row r="3" spans="1:18" ht="13.5" thickBot="1">
      <c r="A3" s="15" t="s">
        <v>1</v>
      </c>
      <c r="B3" s="16"/>
      <c r="C3" s="9"/>
      <c r="D3" s="10" t="str">
        <f aca="true" t="shared" si="0" ref="D3:R3">IF(D9&gt;"",D9,"")</f>
        <v>D. AVG.</v>
      </c>
      <c r="E3" s="11" t="str">
        <f t="shared" si="0"/>
        <v>EXAM</v>
      </c>
      <c r="F3" s="12" t="str">
        <f t="shared" si="0"/>
        <v>FIN. AVG.</v>
      </c>
      <c r="G3" s="12">
        <f t="shared" si="0"/>
      </c>
      <c r="H3" s="12">
        <f t="shared" si="0"/>
      </c>
      <c r="I3" s="12">
        <f t="shared" si="0"/>
      </c>
      <c r="J3" s="12">
        <f t="shared" si="0"/>
      </c>
      <c r="K3" s="12">
        <f t="shared" si="0"/>
      </c>
      <c r="L3" s="12">
        <f t="shared" si="0"/>
      </c>
      <c r="M3" s="12">
        <f t="shared" si="0"/>
      </c>
      <c r="N3" s="12">
        <f t="shared" si="0"/>
      </c>
      <c r="O3" s="12">
        <f t="shared" si="0"/>
      </c>
      <c r="P3" s="12">
        <f t="shared" si="0"/>
      </c>
      <c r="Q3" s="12">
        <f t="shared" si="0"/>
      </c>
      <c r="R3" s="12">
        <f t="shared" si="0"/>
      </c>
    </row>
    <row r="4" spans="1:18" s="29" customFormat="1" ht="12.75" thickTop="1">
      <c r="A4" s="29" t="s">
        <v>2</v>
      </c>
      <c r="D4" s="29">
        <f aca="true" t="shared" si="1" ref="D4:R4">IF(SUM(D10:D50),AVERAGE(D10:D50),"")</f>
      </c>
      <c r="E4" s="29" t="e">
        <f t="shared" si="1"/>
        <v>#VALUE!</v>
      </c>
      <c r="F4" s="29" t="e">
        <f t="shared" si="1"/>
        <v>#VALUE!</v>
      </c>
      <c r="G4" s="29">
        <f t="shared" si="1"/>
      </c>
      <c r="H4" s="29">
        <f t="shared" si="1"/>
      </c>
      <c r="I4" s="29">
        <f t="shared" si="1"/>
      </c>
      <c r="J4" s="29">
        <f t="shared" si="1"/>
      </c>
      <c r="K4" s="29">
        <f t="shared" si="1"/>
      </c>
      <c r="L4" s="29">
        <f t="shared" si="1"/>
      </c>
      <c r="M4" s="29">
        <f t="shared" si="1"/>
      </c>
      <c r="N4" s="29">
        <f t="shared" si="1"/>
      </c>
      <c r="O4" s="29">
        <f t="shared" si="1"/>
      </c>
      <c r="P4" s="29">
        <f t="shared" si="1"/>
      </c>
      <c r="Q4" s="29">
        <f t="shared" si="1"/>
      </c>
      <c r="R4" s="29">
        <f t="shared" si="1"/>
      </c>
    </row>
    <row r="5" spans="1:18" s="29" customFormat="1" ht="12">
      <c r="A5" s="29" t="s">
        <v>3</v>
      </c>
      <c r="D5" s="29">
        <f aca="true" t="shared" si="2" ref="D5:R5">IF(SUM(D10:D50),MAX(D10:D50),"")</f>
      </c>
      <c r="E5" s="29" t="e">
        <f t="shared" si="2"/>
        <v>#VALUE!</v>
      </c>
      <c r="F5" s="29" t="e">
        <f t="shared" si="2"/>
        <v>#VALUE!</v>
      </c>
      <c r="G5" s="29">
        <f t="shared" si="2"/>
      </c>
      <c r="H5" s="29">
        <f t="shared" si="2"/>
      </c>
      <c r="I5" s="29">
        <f t="shared" si="2"/>
      </c>
      <c r="J5" s="29">
        <f t="shared" si="2"/>
      </c>
      <c r="K5" s="29">
        <f t="shared" si="2"/>
      </c>
      <c r="L5" s="29">
        <f t="shared" si="2"/>
      </c>
      <c r="M5" s="29">
        <f t="shared" si="2"/>
      </c>
      <c r="N5" s="29">
        <f t="shared" si="2"/>
      </c>
      <c r="O5" s="29">
        <f t="shared" si="2"/>
      </c>
      <c r="P5" s="29">
        <f t="shared" si="2"/>
      </c>
      <c r="Q5" s="29">
        <f t="shared" si="2"/>
      </c>
      <c r="R5" s="29">
        <f t="shared" si="2"/>
      </c>
    </row>
    <row r="6" spans="1:18" s="29" customFormat="1" ht="12">
      <c r="A6" s="29" t="s">
        <v>4</v>
      </c>
      <c r="D6" s="29">
        <f aca="true" t="shared" si="3" ref="D6:R6">IF(SUM(D10:D50),MIN(D10:D50),"")</f>
      </c>
      <c r="E6" s="29" t="e">
        <f t="shared" si="3"/>
        <v>#VALUE!</v>
      </c>
      <c r="F6" s="29" t="e">
        <f t="shared" si="3"/>
        <v>#VALUE!</v>
      </c>
      <c r="G6" s="29">
        <f t="shared" si="3"/>
      </c>
      <c r="H6" s="29">
        <f t="shared" si="3"/>
      </c>
      <c r="I6" s="29">
        <f t="shared" si="3"/>
      </c>
      <c r="J6" s="29">
        <f t="shared" si="3"/>
      </c>
      <c r="K6" s="29">
        <f t="shared" si="3"/>
      </c>
      <c r="L6" s="29">
        <f t="shared" si="3"/>
      </c>
      <c r="M6" s="29">
        <f t="shared" si="3"/>
      </c>
      <c r="N6" s="29">
        <f t="shared" si="3"/>
      </c>
      <c r="O6" s="29">
        <f t="shared" si="3"/>
      </c>
      <c r="P6" s="29">
        <f t="shared" si="3"/>
      </c>
      <c r="Q6" s="29">
        <f t="shared" si="3"/>
      </c>
      <c r="R6" s="29">
        <f t="shared" si="3"/>
      </c>
    </row>
    <row r="7" spans="1:18" ht="3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5"/>
      <c r="B8" s="2"/>
      <c r="C8" s="2"/>
      <c r="D8" s="2"/>
      <c r="E8" s="8" t="s">
        <v>5</v>
      </c>
      <c r="F8" s="6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</row>
    <row r="9" spans="1:6" s="77" customFormat="1" ht="13.5" thickBot="1">
      <c r="A9" s="77" t="s">
        <v>6</v>
      </c>
      <c r="B9" s="77" t="s">
        <v>7</v>
      </c>
      <c r="C9" s="77" t="s">
        <v>8</v>
      </c>
      <c r="D9" s="77" t="s">
        <v>9</v>
      </c>
      <c r="E9" s="77" t="s">
        <v>10</v>
      </c>
      <c r="F9" s="77" t="s">
        <v>11</v>
      </c>
    </row>
    <row r="10" spans="1:18" s="46" customFormat="1" ht="15" thickTop="1">
      <c r="A10" s="38"/>
      <c r="B10" s="39">
        <f aca="true" t="shared" si="4" ref="B10:B42">IF(COUNTA($G$9:$AF$9)&gt;COUNTA(G10:AF10),COUNTA($G$9:$AF$9)-COUNTA(G10:AF10),"")</f>
      </c>
      <c r="C10" s="40" t="e">
        <f>IF(D10,HLOOKUP(D10,$B$54:$N$55,2),"")</f>
        <v>#VALUE!</v>
      </c>
      <c r="D10" s="41">
        <f aca="true" t="shared" si="5" ref="D10:D43">IF(SUM(G10:AF10),AVERAGE(G10:AF10),"")</f>
      </c>
      <c r="E10" s="42"/>
      <c r="F10" s="41" t="e">
        <f aca="true" t="shared" si="6" ref="F10:F43">(3*D10+E10)/4</f>
        <v>#VALUE!</v>
      </c>
      <c r="G10" s="43"/>
      <c r="H10" s="43"/>
      <c r="I10" s="43"/>
      <c r="J10" s="43"/>
      <c r="K10" s="44"/>
      <c r="L10" s="44"/>
      <c r="M10" s="44"/>
      <c r="N10" s="45"/>
      <c r="O10" s="45"/>
      <c r="P10" s="45"/>
      <c r="Q10" s="45"/>
      <c r="R10" s="45"/>
    </row>
    <row r="11" spans="1:18" s="58" customFormat="1" ht="14.25">
      <c r="A11" s="50"/>
      <c r="B11" s="51">
        <f t="shared" si="4"/>
      </c>
      <c r="C11" s="52" t="e">
        <f>IF(D11,HLOOKUP(D11,$B$54:$N$55,2),"")</f>
        <v>#VALUE!</v>
      </c>
      <c r="D11" s="53">
        <f t="shared" si="5"/>
      </c>
      <c r="E11" s="54"/>
      <c r="F11" s="53" t="e">
        <f t="shared" si="6"/>
        <v>#VALUE!</v>
      </c>
      <c r="G11" s="55"/>
      <c r="H11" s="55"/>
      <c r="I11" s="55"/>
      <c r="J11" s="55"/>
      <c r="K11" s="56"/>
      <c r="L11" s="56"/>
      <c r="M11" s="56"/>
      <c r="N11" s="57"/>
      <c r="O11" s="57"/>
      <c r="P11" s="57"/>
      <c r="Q11" s="57"/>
      <c r="R11" s="57"/>
    </row>
    <row r="12" spans="1:18" s="75" customFormat="1" ht="14.25">
      <c r="A12" s="67"/>
      <c r="B12" s="68">
        <f t="shared" si="4"/>
      </c>
      <c r="C12" s="69" t="e">
        <f>IF(D12,HLOOKUP(D12,$B$54:$N$55,2),"")</f>
        <v>#VALUE!</v>
      </c>
      <c r="D12" s="70">
        <f t="shared" si="5"/>
      </c>
      <c r="E12" s="71"/>
      <c r="F12" s="70" t="e">
        <f t="shared" si="6"/>
        <v>#VALUE!</v>
      </c>
      <c r="G12" s="72"/>
      <c r="H12" s="72"/>
      <c r="I12" s="72"/>
      <c r="J12" s="72"/>
      <c r="K12" s="73"/>
      <c r="L12" s="73"/>
      <c r="M12" s="73"/>
      <c r="N12" s="74"/>
      <c r="O12" s="74"/>
      <c r="P12" s="74"/>
      <c r="Q12" s="74"/>
      <c r="R12" s="74"/>
    </row>
    <row r="13" spans="1:18" s="58" customFormat="1" ht="14.25">
      <c r="A13" s="50"/>
      <c r="B13" s="51">
        <f t="shared" si="4"/>
      </c>
      <c r="C13" s="52" t="e">
        <f>IF(D13,HLOOKUP(D13,$B$54:$N$55,2),"")</f>
        <v>#VALUE!</v>
      </c>
      <c r="D13" s="53">
        <f t="shared" si="5"/>
      </c>
      <c r="E13" s="54"/>
      <c r="F13" s="53" t="e">
        <f t="shared" si="6"/>
        <v>#VALUE!</v>
      </c>
      <c r="G13" s="55"/>
      <c r="H13" s="55"/>
      <c r="I13" s="55"/>
      <c r="J13" s="55"/>
      <c r="K13" s="56"/>
      <c r="L13" s="56"/>
      <c r="M13" s="56"/>
      <c r="N13" s="57"/>
      <c r="O13" s="57"/>
      <c r="P13" s="57"/>
      <c r="Q13" s="57"/>
      <c r="R13" s="57"/>
    </row>
    <row r="14" spans="1:18" s="46" customFormat="1" ht="14.25">
      <c r="A14" s="38"/>
      <c r="B14" s="39">
        <f t="shared" si="4"/>
      </c>
      <c r="C14" s="40" t="e">
        <f>IF(D14,HLOOKUP(D14,$B$54:$N$55,2),"")</f>
        <v>#VALUE!</v>
      </c>
      <c r="D14" s="41">
        <f t="shared" si="5"/>
      </c>
      <c r="E14" s="42"/>
      <c r="F14" s="41" t="e">
        <f t="shared" si="6"/>
        <v>#VALUE!</v>
      </c>
      <c r="G14" s="43"/>
      <c r="H14" s="43"/>
      <c r="I14" s="43"/>
      <c r="J14" s="43"/>
      <c r="K14" s="44"/>
      <c r="L14" s="44"/>
      <c r="M14" s="44"/>
      <c r="N14" s="45"/>
      <c r="O14" s="45"/>
      <c r="P14" s="45"/>
      <c r="Q14" s="45"/>
      <c r="R14" s="45"/>
    </row>
    <row r="15" spans="1:18" s="58" customFormat="1" ht="14.25">
      <c r="A15" s="50"/>
      <c r="B15" s="51">
        <f t="shared" si="4"/>
      </c>
      <c r="C15" s="52" t="e">
        <f>IF(D15,HLOOKUP(D15,$B$54:$N$55,2),"")</f>
        <v>#VALUE!</v>
      </c>
      <c r="D15" s="53">
        <f t="shared" si="5"/>
      </c>
      <c r="E15" s="54"/>
      <c r="F15" s="53" t="e">
        <f t="shared" si="6"/>
        <v>#VALUE!</v>
      </c>
      <c r="G15" s="55"/>
      <c r="H15" s="55"/>
      <c r="I15" s="55"/>
      <c r="J15" s="55"/>
      <c r="K15" s="56"/>
      <c r="L15" s="56"/>
      <c r="M15" s="56"/>
      <c r="N15" s="57"/>
      <c r="O15" s="57"/>
      <c r="P15" s="57"/>
      <c r="Q15" s="57"/>
      <c r="R15" s="57"/>
    </row>
    <row r="16" spans="1:18" s="46" customFormat="1" ht="14.25">
      <c r="A16" s="38"/>
      <c r="B16" s="39">
        <f t="shared" si="4"/>
      </c>
      <c r="C16" s="40" t="e">
        <f>IF(D16,HLOOKUP(D16,$B$54:$N$55,2),"")</f>
        <v>#VALUE!</v>
      </c>
      <c r="D16" s="41">
        <f t="shared" si="5"/>
      </c>
      <c r="E16" s="42"/>
      <c r="F16" s="41" t="e">
        <f t="shared" si="6"/>
        <v>#VALUE!</v>
      </c>
      <c r="G16" s="43"/>
      <c r="H16" s="43"/>
      <c r="I16" s="43"/>
      <c r="J16" s="43"/>
      <c r="K16" s="44"/>
      <c r="L16" s="44"/>
      <c r="M16" s="44"/>
      <c r="N16" s="45"/>
      <c r="O16" s="45"/>
      <c r="P16" s="45"/>
      <c r="Q16" s="45"/>
      <c r="R16" s="45"/>
    </row>
    <row r="17" spans="1:18" s="58" customFormat="1" ht="14.25">
      <c r="A17" s="50"/>
      <c r="B17" s="51">
        <f t="shared" si="4"/>
      </c>
      <c r="C17" s="52" t="e">
        <f>IF(D17,HLOOKUP(D17,$B$54:$N$55,2),"")</f>
        <v>#VALUE!</v>
      </c>
      <c r="D17" s="53">
        <f t="shared" si="5"/>
      </c>
      <c r="E17" s="54"/>
      <c r="F17" s="53" t="e">
        <f t="shared" si="6"/>
        <v>#VALUE!</v>
      </c>
      <c r="G17" s="55"/>
      <c r="H17" s="55"/>
      <c r="I17" s="55"/>
      <c r="J17" s="55"/>
      <c r="K17" s="56"/>
      <c r="L17" s="56"/>
      <c r="M17" s="56"/>
      <c r="N17" s="57"/>
      <c r="O17" s="57"/>
      <c r="P17" s="57"/>
      <c r="Q17" s="57"/>
      <c r="R17" s="57"/>
    </row>
    <row r="18" spans="1:18" s="46" customFormat="1" ht="14.25">
      <c r="A18" s="47"/>
      <c r="B18" s="39">
        <f t="shared" si="4"/>
      </c>
      <c r="C18" s="40" t="e">
        <f>IF(D18,HLOOKUP(D18,$B$54:$N$55,2),"")</f>
        <v>#VALUE!</v>
      </c>
      <c r="D18" s="41">
        <f t="shared" si="5"/>
      </c>
      <c r="E18" s="42"/>
      <c r="F18" s="41" t="e">
        <f t="shared" si="6"/>
        <v>#VALUE!</v>
      </c>
      <c r="G18" s="43"/>
      <c r="H18" s="43"/>
      <c r="I18" s="43"/>
      <c r="J18" s="43"/>
      <c r="K18" s="44"/>
      <c r="L18" s="44"/>
      <c r="M18" s="44"/>
      <c r="N18" s="45"/>
      <c r="O18" s="45"/>
      <c r="P18" s="45"/>
      <c r="Q18" s="45"/>
      <c r="R18" s="45"/>
    </row>
    <row r="19" spans="1:18" s="58" customFormat="1" ht="14.25">
      <c r="A19" s="50"/>
      <c r="B19" s="51">
        <f t="shared" si="4"/>
      </c>
      <c r="C19" s="52" t="e">
        <f>IF(D19,HLOOKUP(D19,$B$54:$N$55,2),"")</f>
        <v>#VALUE!</v>
      </c>
      <c r="D19" s="53">
        <f t="shared" si="5"/>
      </c>
      <c r="E19" s="54"/>
      <c r="F19" s="53" t="e">
        <f t="shared" si="6"/>
        <v>#VALUE!</v>
      </c>
      <c r="G19" s="55"/>
      <c r="H19" s="55"/>
      <c r="I19" s="55"/>
      <c r="J19" s="55"/>
      <c r="K19" s="56"/>
      <c r="L19" s="56"/>
      <c r="M19" s="56"/>
      <c r="N19" s="57"/>
      <c r="O19" s="57"/>
      <c r="P19" s="57"/>
      <c r="Q19" s="57"/>
      <c r="R19" s="57"/>
    </row>
    <row r="20" spans="1:18" s="46" customFormat="1" ht="14.25">
      <c r="A20" s="47"/>
      <c r="B20" s="39">
        <f t="shared" si="4"/>
      </c>
      <c r="C20" s="40" t="e">
        <f>IF(D20,HLOOKUP(D20,$B$54:$N$55,2),"")</f>
        <v>#VALUE!</v>
      </c>
      <c r="D20" s="41">
        <f t="shared" si="5"/>
      </c>
      <c r="E20" s="42"/>
      <c r="F20" s="41" t="e">
        <f t="shared" si="6"/>
        <v>#VALUE!</v>
      </c>
      <c r="G20" s="43"/>
      <c r="H20" s="43"/>
      <c r="I20" s="43"/>
      <c r="J20" s="43"/>
      <c r="K20" s="44"/>
      <c r="L20" s="44"/>
      <c r="M20" s="44"/>
      <c r="N20" s="45"/>
      <c r="O20" s="45"/>
      <c r="P20" s="45"/>
      <c r="Q20" s="45"/>
      <c r="R20" s="45"/>
    </row>
    <row r="21" spans="1:18" s="58" customFormat="1" ht="14.25">
      <c r="A21" s="50"/>
      <c r="B21" s="51">
        <f t="shared" si="4"/>
      </c>
      <c r="C21" s="52" t="e">
        <f>IF(D21,HLOOKUP(D21,$B$54:$N$55,2),"")</f>
        <v>#VALUE!</v>
      </c>
      <c r="D21" s="53">
        <f t="shared" si="5"/>
      </c>
      <c r="E21" s="54"/>
      <c r="F21" s="53" t="e">
        <f t="shared" si="6"/>
        <v>#VALUE!</v>
      </c>
      <c r="G21" s="55"/>
      <c r="H21" s="55"/>
      <c r="I21" s="55"/>
      <c r="J21" s="55"/>
      <c r="K21" s="56"/>
      <c r="L21" s="56"/>
      <c r="M21" s="56"/>
      <c r="N21" s="57"/>
      <c r="O21" s="57"/>
      <c r="P21" s="57"/>
      <c r="Q21" s="57"/>
      <c r="R21" s="57"/>
    </row>
    <row r="22" spans="1:18" s="46" customFormat="1" ht="14.25">
      <c r="A22" s="47"/>
      <c r="B22" s="39">
        <f t="shared" si="4"/>
      </c>
      <c r="C22" s="40" t="e">
        <f>IF(D22,HLOOKUP(D22,$B$54:$N$55,2),"")</f>
        <v>#VALUE!</v>
      </c>
      <c r="D22" s="41">
        <f t="shared" si="5"/>
      </c>
      <c r="E22" s="42"/>
      <c r="F22" s="41" t="e">
        <f t="shared" si="6"/>
        <v>#VALUE!</v>
      </c>
      <c r="G22" s="43"/>
      <c r="H22" s="43"/>
      <c r="I22" s="43"/>
      <c r="J22" s="43"/>
      <c r="K22" s="44"/>
      <c r="L22" s="44"/>
      <c r="M22" s="44"/>
      <c r="N22" s="45"/>
      <c r="O22" s="45"/>
      <c r="P22" s="45"/>
      <c r="Q22" s="45"/>
      <c r="R22" s="45"/>
    </row>
    <row r="23" spans="1:18" s="58" customFormat="1" ht="14.25">
      <c r="A23" s="50"/>
      <c r="B23" s="51">
        <f t="shared" si="4"/>
      </c>
      <c r="C23" s="52" t="e">
        <f>IF(D23,HLOOKUP(D23,$B$54:$N$55,2),"")</f>
        <v>#VALUE!</v>
      </c>
      <c r="D23" s="53">
        <f t="shared" si="5"/>
      </c>
      <c r="E23" s="54"/>
      <c r="F23" s="53" t="e">
        <f t="shared" si="6"/>
        <v>#VALUE!</v>
      </c>
      <c r="G23" s="55"/>
      <c r="H23" s="55"/>
      <c r="I23" s="55"/>
      <c r="J23" s="55"/>
      <c r="K23" s="56"/>
      <c r="L23" s="56"/>
      <c r="M23" s="56"/>
      <c r="N23" s="57"/>
      <c r="O23" s="57"/>
      <c r="P23" s="57"/>
      <c r="Q23" s="57"/>
      <c r="R23" s="57"/>
    </row>
    <row r="24" spans="1:18" s="46" customFormat="1" ht="14.25">
      <c r="A24" s="47"/>
      <c r="B24" s="39">
        <f t="shared" si="4"/>
      </c>
      <c r="C24" s="40" t="e">
        <f>IF(D24,HLOOKUP(D24,$B$54:$N$55,2),"")</f>
        <v>#VALUE!</v>
      </c>
      <c r="D24" s="41">
        <f t="shared" si="5"/>
      </c>
      <c r="E24" s="42"/>
      <c r="F24" s="41" t="e">
        <f t="shared" si="6"/>
        <v>#VALUE!</v>
      </c>
      <c r="G24" s="43"/>
      <c r="H24" s="43"/>
      <c r="I24" s="43"/>
      <c r="J24" s="43"/>
      <c r="K24" s="44"/>
      <c r="L24" s="44"/>
      <c r="M24" s="44"/>
      <c r="N24" s="45"/>
      <c r="O24" s="45"/>
      <c r="P24" s="45"/>
      <c r="Q24" s="45"/>
      <c r="R24" s="45"/>
    </row>
    <row r="25" spans="1:18" s="58" customFormat="1" ht="14.25">
      <c r="A25" s="50"/>
      <c r="B25" s="51">
        <f t="shared" si="4"/>
      </c>
      <c r="C25" s="52" t="e">
        <f>IF(D25,HLOOKUP(D25,$B$54:$N$55,2),"")</f>
        <v>#VALUE!</v>
      </c>
      <c r="D25" s="53">
        <f t="shared" si="5"/>
      </c>
      <c r="E25" s="54"/>
      <c r="F25" s="53" t="e">
        <f t="shared" si="6"/>
        <v>#VALUE!</v>
      </c>
      <c r="G25" s="55"/>
      <c r="H25" s="55"/>
      <c r="I25" s="55"/>
      <c r="J25" s="55"/>
      <c r="K25" s="56"/>
      <c r="L25" s="56"/>
      <c r="M25" s="56"/>
      <c r="N25" s="57"/>
      <c r="O25" s="57"/>
      <c r="P25" s="57"/>
      <c r="Q25" s="57"/>
      <c r="R25" s="57"/>
    </row>
    <row r="26" spans="1:18" s="46" customFormat="1" ht="14.25">
      <c r="A26" s="47"/>
      <c r="B26" s="39">
        <f t="shared" si="4"/>
      </c>
      <c r="C26" s="40" t="e">
        <f>IF(D26,HLOOKUP(D26,$B$54:$N$55,2),"")</f>
        <v>#VALUE!</v>
      </c>
      <c r="D26" s="41">
        <f t="shared" si="5"/>
      </c>
      <c r="E26" s="42"/>
      <c r="F26" s="41" t="e">
        <f t="shared" si="6"/>
        <v>#VALUE!</v>
      </c>
      <c r="G26" s="43"/>
      <c r="H26" s="43"/>
      <c r="I26" s="43"/>
      <c r="J26" s="43"/>
      <c r="K26" s="44"/>
      <c r="L26" s="44"/>
      <c r="M26" s="44"/>
      <c r="N26" s="45"/>
      <c r="O26" s="45"/>
      <c r="P26" s="45"/>
      <c r="Q26" s="45"/>
      <c r="R26" s="45"/>
    </row>
    <row r="27" spans="1:18" s="58" customFormat="1" ht="14.25">
      <c r="A27" s="59"/>
      <c r="B27" s="60"/>
      <c r="C27" s="61" t="e">
        <f>IF(D27,HLOOKUP(D27,$B$54:$N$55,2),"")</f>
        <v>#VALUE!</v>
      </c>
      <c r="D27" s="62">
        <f t="shared" si="5"/>
      </c>
      <c r="E27" s="63"/>
      <c r="F27" s="62" t="e">
        <f t="shared" si="6"/>
        <v>#VALUE!</v>
      </c>
      <c r="G27" s="64"/>
      <c r="H27" s="64"/>
      <c r="I27" s="64"/>
      <c r="J27" s="64"/>
      <c r="K27" s="65"/>
      <c r="L27" s="65"/>
      <c r="M27" s="65"/>
      <c r="N27" s="66"/>
      <c r="O27" s="66"/>
      <c r="P27" s="66"/>
      <c r="Q27" s="66"/>
      <c r="R27" s="66"/>
    </row>
    <row r="28" spans="1:18" s="46" customFormat="1" ht="14.25">
      <c r="A28" s="47"/>
      <c r="B28" s="39"/>
      <c r="C28" s="40" t="e">
        <f>IF(D28,HLOOKUP(D28,$B$54:$N$55,2),"")</f>
        <v>#VALUE!</v>
      </c>
      <c r="D28" s="41">
        <f t="shared" si="5"/>
      </c>
      <c r="E28" s="42"/>
      <c r="F28" s="41" t="e">
        <f t="shared" si="6"/>
        <v>#VALUE!</v>
      </c>
      <c r="G28" s="43"/>
      <c r="H28" s="43"/>
      <c r="I28" s="43"/>
      <c r="J28" s="43"/>
      <c r="K28" s="44"/>
      <c r="L28" s="44"/>
      <c r="M28" s="44"/>
      <c r="N28" s="45"/>
      <c r="O28" s="45"/>
      <c r="P28" s="45"/>
      <c r="Q28" s="45"/>
      <c r="R28" s="45"/>
    </row>
    <row r="29" spans="1:18" s="58" customFormat="1" ht="14.25">
      <c r="A29" s="59"/>
      <c r="B29" s="60"/>
      <c r="C29" s="61" t="e">
        <f>IF(D29,HLOOKUP(D29,$B$54:$N$55,2),"")</f>
        <v>#VALUE!</v>
      </c>
      <c r="D29" s="62">
        <f t="shared" si="5"/>
      </c>
      <c r="E29" s="63"/>
      <c r="F29" s="62" t="e">
        <f t="shared" si="6"/>
        <v>#VALUE!</v>
      </c>
      <c r="G29" s="64"/>
      <c r="H29" s="64"/>
      <c r="I29" s="64"/>
      <c r="J29" s="64"/>
      <c r="K29" s="65"/>
      <c r="L29" s="65"/>
      <c r="M29" s="65"/>
      <c r="N29" s="66"/>
      <c r="O29" s="66"/>
      <c r="P29" s="66"/>
      <c r="Q29" s="66"/>
      <c r="R29" s="66"/>
    </row>
    <row r="30" spans="1:18" s="46" customFormat="1" ht="14.25">
      <c r="A30" s="47"/>
      <c r="B30" s="39"/>
      <c r="C30" s="40" t="e">
        <f>IF(D30,HLOOKUP(D30,$B$54:$N$55,2),"")</f>
        <v>#VALUE!</v>
      </c>
      <c r="D30" s="41">
        <f t="shared" si="5"/>
      </c>
      <c r="E30" s="42"/>
      <c r="F30" s="41" t="e">
        <f t="shared" si="6"/>
        <v>#VALUE!</v>
      </c>
      <c r="G30" s="43"/>
      <c r="H30" s="43"/>
      <c r="I30" s="43"/>
      <c r="J30" s="43"/>
      <c r="K30" s="44"/>
      <c r="L30" s="44"/>
      <c r="M30" s="44"/>
      <c r="N30" s="45"/>
      <c r="O30" s="45"/>
      <c r="P30" s="45"/>
      <c r="Q30" s="45"/>
      <c r="R30" s="45"/>
    </row>
    <row r="31" spans="1:18" s="58" customFormat="1" ht="14.25">
      <c r="A31" s="59"/>
      <c r="B31" s="60"/>
      <c r="C31" s="61" t="e">
        <f>IF(D31,HLOOKUP(D31,$B$54:$N$55,2),"")</f>
        <v>#VALUE!</v>
      </c>
      <c r="D31" s="62">
        <f t="shared" si="5"/>
      </c>
      <c r="E31" s="63"/>
      <c r="F31" s="62" t="e">
        <f t="shared" si="6"/>
        <v>#VALUE!</v>
      </c>
      <c r="G31" s="64"/>
      <c r="H31" s="64"/>
      <c r="I31" s="64"/>
      <c r="J31" s="64"/>
      <c r="K31" s="65"/>
      <c r="L31" s="65"/>
      <c r="M31" s="65"/>
      <c r="N31" s="66"/>
      <c r="O31" s="66"/>
      <c r="P31" s="66"/>
      <c r="Q31" s="66"/>
      <c r="R31" s="66"/>
    </row>
    <row r="32" spans="1:18" s="46" customFormat="1" ht="14.25">
      <c r="A32" s="47"/>
      <c r="B32" s="39"/>
      <c r="C32" s="40" t="e">
        <f>IF(D32,HLOOKUP(D32,$B$54:$N$55,2),"")</f>
        <v>#VALUE!</v>
      </c>
      <c r="D32" s="41">
        <f t="shared" si="5"/>
      </c>
      <c r="E32" s="42"/>
      <c r="F32" s="41" t="e">
        <f t="shared" si="6"/>
        <v>#VALUE!</v>
      </c>
      <c r="G32" s="43"/>
      <c r="H32" s="43"/>
      <c r="I32" s="43"/>
      <c r="J32" s="43"/>
      <c r="K32" s="44"/>
      <c r="L32" s="44"/>
      <c r="M32" s="44"/>
      <c r="N32" s="45"/>
      <c r="O32" s="45"/>
      <c r="P32" s="45"/>
      <c r="Q32" s="45"/>
      <c r="R32" s="45"/>
    </row>
    <row r="33" spans="1:18" s="58" customFormat="1" ht="14.25">
      <c r="A33" s="59"/>
      <c r="B33" s="60"/>
      <c r="C33" s="61" t="e">
        <f>IF(D33,HLOOKUP(D33,$B$54:$N$55,2),"")</f>
        <v>#VALUE!</v>
      </c>
      <c r="D33" s="62">
        <f t="shared" si="5"/>
      </c>
      <c r="E33" s="63"/>
      <c r="F33" s="62" t="e">
        <f t="shared" si="6"/>
        <v>#VALUE!</v>
      </c>
      <c r="G33" s="64"/>
      <c r="H33" s="64"/>
      <c r="I33" s="64"/>
      <c r="J33" s="64"/>
      <c r="K33" s="65"/>
      <c r="L33" s="65"/>
      <c r="M33" s="65"/>
      <c r="N33" s="66"/>
      <c r="O33" s="66"/>
      <c r="P33" s="66"/>
      <c r="Q33" s="66"/>
      <c r="R33" s="66"/>
    </row>
    <row r="34" spans="1:18" s="46" customFormat="1" ht="14.25">
      <c r="A34" s="47"/>
      <c r="B34" s="39"/>
      <c r="C34" s="40" t="e">
        <f>IF(D34,HLOOKUP(D34,$B$54:$N$55,2),"")</f>
        <v>#VALUE!</v>
      </c>
      <c r="D34" s="41">
        <f t="shared" si="5"/>
      </c>
      <c r="E34" s="42"/>
      <c r="F34" s="41" t="e">
        <f t="shared" si="6"/>
        <v>#VALUE!</v>
      </c>
      <c r="G34" s="43"/>
      <c r="H34" s="43"/>
      <c r="I34" s="43"/>
      <c r="J34" s="43"/>
      <c r="K34" s="44"/>
      <c r="L34" s="44"/>
      <c r="M34" s="44"/>
      <c r="N34" s="45"/>
      <c r="O34" s="45"/>
      <c r="P34" s="45"/>
      <c r="Q34" s="45"/>
      <c r="R34" s="45"/>
    </row>
    <row r="35" spans="1:18" s="58" customFormat="1" ht="14.25">
      <c r="A35" s="59"/>
      <c r="B35" s="60"/>
      <c r="C35" s="61" t="e">
        <f>IF(D35,HLOOKUP(D35,$B$54:$N$55,2),"")</f>
        <v>#VALUE!</v>
      </c>
      <c r="D35" s="62">
        <f t="shared" si="5"/>
      </c>
      <c r="E35" s="63"/>
      <c r="F35" s="62" t="e">
        <f t="shared" si="6"/>
        <v>#VALUE!</v>
      </c>
      <c r="G35" s="64"/>
      <c r="H35" s="64"/>
      <c r="I35" s="64"/>
      <c r="J35" s="64"/>
      <c r="K35" s="65"/>
      <c r="L35" s="65"/>
      <c r="M35" s="65"/>
      <c r="N35" s="66"/>
      <c r="O35" s="66"/>
      <c r="P35" s="66"/>
      <c r="Q35" s="66"/>
      <c r="R35" s="66"/>
    </row>
    <row r="36" spans="1:18" s="46" customFormat="1" ht="14.25">
      <c r="A36" s="47"/>
      <c r="B36" s="39"/>
      <c r="C36" s="40" t="e">
        <f>IF(D36,HLOOKUP(D36,$B$54:$N$55,2),"")</f>
        <v>#VALUE!</v>
      </c>
      <c r="D36" s="41">
        <f t="shared" si="5"/>
      </c>
      <c r="E36" s="42"/>
      <c r="F36" s="41" t="e">
        <f t="shared" si="6"/>
        <v>#VALUE!</v>
      </c>
      <c r="G36" s="43"/>
      <c r="H36" s="43"/>
      <c r="I36" s="43"/>
      <c r="J36" s="43"/>
      <c r="K36" s="44"/>
      <c r="L36" s="44"/>
      <c r="M36" s="44"/>
      <c r="N36" s="45"/>
      <c r="O36" s="45"/>
      <c r="P36" s="45"/>
      <c r="Q36" s="45"/>
      <c r="R36" s="45"/>
    </row>
    <row r="37" spans="1:18" s="58" customFormat="1" ht="14.25">
      <c r="A37" s="50"/>
      <c r="B37" s="51">
        <f t="shared" si="4"/>
      </c>
      <c r="C37" s="52" t="e">
        <f>IF(D37,HLOOKUP(D37,$B$54:$N$55,2),"")</f>
        <v>#VALUE!</v>
      </c>
      <c r="D37" s="53">
        <f t="shared" si="5"/>
      </c>
      <c r="E37" s="54"/>
      <c r="F37" s="53" t="e">
        <f t="shared" si="6"/>
        <v>#VALUE!</v>
      </c>
      <c r="G37" s="55"/>
      <c r="H37" s="55"/>
      <c r="I37" s="55"/>
      <c r="J37" s="55"/>
      <c r="K37" s="56"/>
      <c r="L37" s="56"/>
      <c r="M37" s="56"/>
      <c r="N37" s="57"/>
      <c r="O37" s="57"/>
      <c r="P37" s="57"/>
      <c r="Q37" s="57"/>
      <c r="R37" s="57"/>
    </row>
    <row r="38" spans="1:18" s="46" customFormat="1" ht="14.25">
      <c r="A38" s="38"/>
      <c r="B38" s="39">
        <f t="shared" si="4"/>
      </c>
      <c r="C38" s="40" t="e">
        <f>IF(D38,HLOOKUP(D38,$B$54:$N$55,2),"")</f>
        <v>#VALUE!</v>
      </c>
      <c r="D38" s="41">
        <f t="shared" si="5"/>
      </c>
      <c r="E38" s="42"/>
      <c r="F38" s="41" t="e">
        <f t="shared" si="6"/>
        <v>#VALUE!</v>
      </c>
      <c r="G38" s="43"/>
      <c r="H38" s="43"/>
      <c r="I38" s="43"/>
      <c r="J38" s="43"/>
      <c r="K38" s="44"/>
      <c r="L38" s="44"/>
      <c r="M38" s="44"/>
      <c r="N38" s="45"/>
      <c r="O38" s="45"/>
      <c r="P38" s="45"/>
      <c r="Q38" s="45"/>
      <c r="R38" s="45"/>
    </row>
    <row r="39" spans="1:18" s="58" customFormat="1" ht="14.25">
      <c r="A39" s="50"/>
      <c r="B39" s="51">
        <f t="shared" si="4"/>
      </c>
      <c r="C39" s="52" t="e">
        <f>IF(D39,HLOOKUP(D39,$B$54:$N$55,2),"")</f>
        <v>#VALUE!</v>
      </c>
      <c r="D39" s="53">
        <f t="shared" si="5"/>
      </c>
      <c r="E39" s="54"/>
      <c r="F39" s="53" t="e">
        <f t="shared" si="6"/>
        <v>#VALUE!</v>
      </c>
      <c r="G39" s="55"/>
      <c r="H39" s="55"/>
      <c r="I39" s="55"/>
      <c r="J39" s="55"/>
      <c r="K39" s="56"/>
      <c r="L39" s="56"/>
      <c r="M39" s="56"/>
      <c r="N39" s="57"/>
      <c r="O39" s="57"/>
      <c r="P39" s="57"/>
      <c r="Q39" s="57"/>
      <c r="R39" s="57"/>
    </row>
    <row r="40" spans="1:18" s="46" customFormat="1" ht="14.25">
      <c r="A40" s="38"/>
      <c r="B40" s="39">
        <f t="shared" si="4"/>
      </c>
      <c r="C40" s="40" t="e">
        <f>IF(D40,HLOOKUP(D40,$B$54:$N$55,2),"")</f>
        <v>#VALUE!</v>
      </c>
      <c r="D40" s="41">
        <f t="shared" si="5"/>
      </c>
      <c r="E40" s="42"/>
      <c r="F40" s="41" t="e">
        <f t="shared" si="6"/>
        <v>#VALUE!</v>
      </c>
      <c r="G40" s="43"/>
      <c r="H40" s="43"/>
      <c r="I40" s="43"/>
      <c r="J40" s="43"/>
      <c r="K40" s="44"/>
      <c r="L40" s="44"/>
      <c r="M40" s="44"/>
      <c r="N40" s="45"/>
      <c r="O40" s="45"/>
      <c r="P40" s="45"/>
      <c r="Q40" s="45"/>
      <c r="R40" s="45"/>
    </row>
    <row r="41" spans="1:18" s="58" customFormat="1" ht="14.25">
      <c r="A41" s="50"/>
      <c r="B41" s="51"/>
      <c r="C41" s="52" t="e">
        <f>IF(D41,HLOOKUP(D41,$B$54:$N$55,2),"")</f>
        <v>#VALUE!</v>
      </c>
      <c r="D41" s="53">
        <f t="shared" si="5"/>
      </c>
      <c r="E41" s="54"/>
      <c r="F41" s="53" t="e">
        <f t="shared" si="6"/>
        <v>#VALUE!</v>
      </c>
      <c r="G41" s="55"/>
      <c r="H41" s="55"/>
      <c r="I41" s="55"/>
      <c r="J41" s="55"/>
      <c r="K41" s="56"/>
      <c r="L41" s="56"/>
      <c r="M41" s="56"/>
      <c r="N41" s="57"/>
      <c r="O41" s="57"/>
      <c r="P41" s="57"/>
      <c r="Q41" s="57"/>
      <c r="R41" s="57"/>
    </row>
    <row r="42" spans="1:18" s="46" customFormat="1" ht="14.25">
      <c r="A42" s="47"/>
      <c r="B42" s="39">
        <f t="shared" si="4"/>
      </c>
      <c r="C42" s="40" t="e">
        <f>IF(D42,HLOOKUP(D42,$B$54:$N$55,2),"")</f>
        <v>#VALUE!</v>
      </c>
      <c r="D42" s="41">
        <f t="shared" si="5"/>
      </c>
      <c r="E42" s="42"/>
      <c r="F42" s="41" t="e">
        <f t="shared" si="6"/>
        <v>#VALUE!</v>
      </c>
      <c r="G42" s="43"/>
      <c r="H42" s="43"/>
      <c r="I42" s="43"/>
      <c r="J42" s="43"/>
      <c r="K42" s="44"/>
      <c r="L42" s="44"/>
      <c r="M42" s="44"/>
      <c r="N42" s="45"/>
      <c r="O42" s="45"/>
      <c r="P42" s="45"/>
      <c r="Q42" s="45"/>
      <c r="R42" s="45"/>
    </row>
    <row r="43" spans="1:18" s="58" customFormat="1" ht="14.25">
      <c r="A43" s="50"/>
      <c r="B43" s="51"/>
      <c r="C43" s="52" t="e">
        <f>IF(D43,HLOOKUP(D43,$B$54:$N$55,2),"")</f>
        <v>#VALUE!</v>
      </c>
      <c r="D43" s="53">
        <f t="shared" si="5"/>
      </c>
      <c r="E43" s="54"/>
      <c r="F43" s="53" t="e">
        <f t="shared" si="6"/>
        <v>#VALUE!</v>
      </c>
      <c r="G43" s="55"/>
      <c r="H43" s="55"/>
      <c r="I43" s="55"/>
      <c r="J43" s="55"/>
      <c r="K43" s="56"/>
      <c r="L43" s="56"/>
      <c r="M43" s="56"/>
      <c r="N43" s="57"/>
      <c r="O43" s="57"/>
      <c r="P43" s="57"/>
      <c r="Q43" s="57"/>
      <c r="R43" s="57"/>
    </row>
    <row r="44" spans="1:16" s="46" customFormat="1" ht="14.25">
      <c r="A44" s="49"/>
      <c r="C44" s="46" t="e">
        <f>IF(D44,HLOOKUP(D44,$B$54:$N$55,2),"")</f>
        <v>#VALUE!</v>
      </c>
      <c r="D44" s="46">
        <f>IF(SUM(F44:AF44),AVERAGE(F44:AF44),"")</f>
      </c>
      <c r="E44" s="46" t="e">
        <f>(3*D44+#REF!)/4</f>
        <v>#VALUE!</v>
      </c>
      <c r="L44" s="48"/>
      <c r="M44" s="48"/>
      <c r="O44" s="48"/>
      <c r="P44" s="48"/>
    </row>
    <row r="45" spans="1:16" s="46" customFormat="1" ht="14.25">
      <c r="A45" s="49"/>
      <c r="L45" s="48"/>
      <c r="M45" s="48"/>
      <c r="O45" s="48"/>
      <c r="P45" s="48"/>
    </row>
    <row r="46" spans="1:16" s="46" customFormat="1" ht="14.25">
      <c r="A46" s="49"/>
      <c r="L46" s="48"/>
      <c r="M46" s="48"/>
      <c r="O46" s="48"/>
      <c r="P46" s="48"/>
    </row>
    <row r="47" spans="1:16" s="46" customFormat="1" ht="14.25">
      <c r="A47" s="49"/>
      <c r="L47" s="48"/>
      <c r="M47" s="48"/>
      <c r="O47" s="48"/>
      <c r="P47" s="48"/>
    </row>
    <row r="48" spans="1:16" s="46" customFormat="1" ht="14.25">
      <c r="A48" s="49"/>
      <c r="L48" s="48"/>
      <c r="M48" s="48"/>
      <c r="O48" s="48"/>
      <c r="P48" s="48"/>
    </row>
    <row r="49" spans="1:16" s="46" customFormat="1" ht="14.25">
      <c r="A49" s="49"/>
      <c r="L49" s="48"/>
      <c r="M49" s="48"/>
      <c r="O49" s="48"/>
      <c r="P49" s="48"/>
    </row>
    <row r="50" spans="1:16" s="3" customFormat="1" ht="12.75">
      <c r="A50" s="17"/>
      <c r="K50" s="23"/>
      <c r="M50" s="32"/>
      <c r="N50" s="32"/>
      <c r="O50" s="32"/>
      <c r="P50" s="32"/>
    </row>
    <row r="51" spans="1:16" s="1" customFormat="1" ht="12.75">
      <c r="A51" s="24"/>
      <c r="B51" s="25"/>
      <c r="C51" s="25"/>
      <c r="D51" s="25"/>
      <c r="E51" s="26"/>
      <c r="F51" s="25"/>
      <c r="G51" s="25"/>
      <c r="H51" s="25"/>
      <c r="I51" s="25"/>
      <c r="J51" s="25"/>
      <c r="K51" s="27"/>
      <c r="L51" s="25"/>
      <c r="M51" s="33"/>
      <c r="N51" s="34"/>
      <c r="O51" s="34"/>
      <c r="P51" s="31"/>
    </row>
    <row r="52" spans="1:16" s="1" customFormat="1" ht="12.75">
      <c r="A52" s="4"/>
      <c r="B52" s="19"/>
      <c r="C52" s="28"/>
      <c r="D52" s="20"/>
      <c r="E52" s="20"/>
      <c r="F52" s="20"/>
      <c r="G52" s="20"/>
      <c r="H52" s="20"/>
      <c r="I52" s="20"/>
      <c r="J52" s="20"/>
      <c r="K52" s="20"/>
      <c r="L52" s="20"/>
      <c r="M52" s="35"/>
      <c r="N52" s="35"/>
      <c r="O52" s="31"/>
      <c r="P52" s="31"/>
    </row>
    <row r="53" spans="1:16" s="1" customFormat="1" ht="12.75">
      <c r="A53" s="24"/>
      <c r="B53" s="25"/>
      <c r="C53" s="25"/>
      <c r="D53" s="25"/>
      <c r="E53" s="26" t="s">
        <v>12</v>
      </c>
      <c r="F53" s="25"/>
      <c r="G53" s="25"/>
      <c r="H53" s="25"/>
      <c r="I53" s="25"/>
      <c r="J53" s="25"/>
      <c r="K53" s="27"/>
      <c r="L53" s="25"/>
      <c r="M53" s="33"/>
      <c r="N53" s="34"/>
      <c r="O53" s="34"/>
      <c r="P53" s="31"/>
    </row>
    <row r="54" spans="1:16" s="1" customFormat="1" ht="12.75">
      <c r="A54" s="4"/>
      <c r="B54" s="19">
        <v>0</v>
      </c>
      <c r="C54" s="28">
        <v>70</v>
      </c>
      <c r="D54" s="20">
        <v>71</v>
      </c>
      <c r="E54" s="20">
        <v>72</v>
      </c>
      <c r="F54" s="20">
        <v>73</v>
      </c>
      <c r="G54" s="20">
        <v>75</v>
      </c>
      <c r="H54" s="20">
        <v>77</v>
      </c>
      <c r="I54" s="20">
        <v>80</v>
      </c>
      <c r="J54" s="20">
        <v>84</v>
      </c>
      <c r="K54" s="20">
        <v>87</v>
      </c>
      <c r="L54" s="20">
        <v>90</v>
      </c>
      <c r="M54" s="35">
        <v>94</v>
      </c>
      <c r="N54" s="35">
        <v>97</v>
      </c>
      <c r="O54" s="31"/>
      <c r="P54" s="31"/>
    </row>
    <row r="55" spans="1:16" s="1" customFormat="1" ht="12.75">
      <c r="A55" s="18"/>
      <c r="B55" s="21" t="s">
        <v>13</v>
      </c>
      <c r="C55" s="22" t="s">
        <v>14</v>
      </c>
      <c r="D55" s="22" t="s">
        <v>15</v>
      </c>
      <c r="E55" s="22" t="s">
        <v>16</v>
      </c>
      <c r="F55" s="22" t="s">
        <v>17</v>
      </c>
      <c r="G55" s="22" t="s">
        <v>18</v>
      </c>
      <c r="H55" s="22" t="s">
        <v>19</v>
      </c>
      <c r="I55" s="22" t="s">
        <v>20</v>
      </c>
      <c r="J55" s="22" t="s">
        <v>21</v>
      </c>
      <c r="K55" s="22" t="s">
        <v>22</v>
      </c>
      <c r="L55" s="22" t="s">
        <v>23</v>
      </c>
      <c r="M55" s="36" t="s">
        <v>24</v>
      </c>
      <c r="N55" s="36" t="s">
        <v>25</v>
      </c>
      <c r="O55" s="37"/>
      <c r="P55" s="31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6.57421875" style="0" customWidth="1"/>
    <col min="7" max="7" width="7.28125" style="0" customWidth="1"/>
    <col min="8" max="8" width="8.28125" style="0" customWidth="1"/>
    <col min="9" max="9" width="8.421875" style="0" customWidth="1"/>
    <col min="10" max="10" width="7.00390625" style="0" customWidth="1"/>
    <col min="11" max="11" width="8.140625" style="0" customWidth="1"/>
    <col min="12" max="12" width="7.140625" style="0" customWidth="1"/>
  </cols>
  <sheetData>
    <row r="1" spans="1:18" ht="20.25">
      <c r="A1" s="30" t="s">
        <v>32</v>
      </c>
      <c r="B1" s="1"/>
      <c r="C1" s="1"/>
      <c r="D1" s="30" t="s">
        <v>27</v>
      </c>
      <c r="E1" s="1"/>
      <c r="F1" s="30" t="s">
        <v>28</v>
      </c>
      <c r="G1" s="1"/>
      <c r="H1" s="1"/>
      <c r="I1" s="1"/>
      <c r="J1" s="7" t="s">
        <v>0</v>
      </c>
      <c r="K1" s="1"/>
      <c r="L1" s="1"/>
      <c r="M1" s="1"/>
      <c r="N1" s="1"/>
      <c r="O1" s="1"/>
      <c r="P1" s="1"/>
      <c r="Q1" s="1"/>
      <c r="R1" s="1"/>
    </row>
    <row r="2" s="76" customFormat="1" ht="17.25" customHeight="1">
      <c r="A2" s="78" t="s">
        <v>26</v>
      </c>
    </row>
    <row r="3" spans="1:18" ht="13.5" thickBot="1">
      <c r="A3" s="15" t="s">
        <v>1</v>
      </c>
      <c r="B3" s="16"/>
      <c r="C3" s="9"/>
      <c r="D3" s="10" t="str">
        <f aca="true" t="shared" si="0" ref="D3:R3">IF(D9&gt;"",D9,"")</f>
        <v>D. AVG.</v>
      </c>
      <c r="E3" s="11" t="str">
        <f t="shared" si="0"/>
        <v>EXAM</v>
      </c>
      <c r="F3" s="12" t="str">
        <f t="shared" si="0"/>
        <v>FIN. AVG.</v>
      </c>
      <c r="G3" s="12">
        <f t="shared" si="0"/>
      </c>
      <c r="H3" s="12">
        <f t="shared" si="0"/>
      </c>
      <c r="I3" s="12">
        <f t="shared" si="0"/>
      </c>
      <c r="J3" s="12">
        <f t="shared" si="0"/>
      </c>
      <c r="K3" s="12">
        <f t="shared" si="0"/>
      </c>
      <c r="L3" s="12">
        <f t="shared" si="0"/>
      </c>
      <c r="M3" s="12">
        <f t="shared" si="0"/>
      </c>
      <c r="N3" s="12">
        <f t="shared" si="0"/>
      </c>
      <c r="O3" s="12">
        <f t="shared" si="0"/>
      </c>
      <c r="P3" s="12">
        <f t="shared" si="0"/>
      </c>
      <c r="Q3" s="12">
        <f t="shared" si="0"/>
      </c>
      <c r="R3" s="12">
        <f t="shared" si="0"/>
      </c>
    </row>
    <row r="4" spans="1:18" s="29" customFormat="1" ht="12.75" thickTop="1">
      <c r="A4" s="29" t="s">
        <v>2</v>
      </c>
      <c r="D4" s="29">
        <f aca="true" t="shared" si="1" ref="D4:R4">IF(SUM(D10:D50),AVERAGE(D10:D50),"")</f>
      </c>
      <c r="E4" s="29" t="e">
        <f t="shared" si="1"/>
        <v>#VALUE!</v>
      </c>
      <c r="F4" s="29" t="e">
        <f t="shared" si="1"/>
        <v>#VALUE!</v>
      </c>
      <c r="G4" s="29">
        <f t="shared" si="1"/>
      </c>
      <c r="H4" s="29">
        <f t="shared" si="1"/>
      </c>
      <c r="I4" s="29">
        <f t="shared" si="1"/>
      </c>
      <c r="J4" s="29">
        <f t="shared" si="1"/>
      </c>
      <c r="K4" s="29">
        <f t="shared" si="1"/>
      </c>
      <c r="L4" s="29">
        <f t="shared" si="1"/>
      </c>
      <c r="M4" s="29">
        <f t="shared" si="1"/>
      </c>
      <c r="N4" s="29">
        <f t="shared" si="1"/>
      </c>
      <c r="O4" s="29">
        <f t="shared" si="1"/>
      </c>
      <c r="P4" s="29">
        <f t="shared" si="1"/>
      </c>
      <c r="Q4" s="29">
        <f t="shared" si="1"/>
      </c>
      <c r="R4" s="29">
        <f t="shared" si="1"/>
      </c>
    </row>
    <row r="5" spans="1:18" s="29" customFormat="1" ht="12">
      <c r="A5" s="29" t="s">
        <v>3</v>
      </c>
      <c r="D5" s="29">
        <f aca="true" t="shared" si="2" ref="D5:R5">IF(SUM(D10:D50),MAX(D10:D50),"")</f>
      </c>
      <c r="E5" s="29" t="e">
        <f t="shared" si="2"/>
        <v>#VALUE!</v>
      </c>
      <c r="F5" s="29" t="e">
        <f t="shared" si="2"/>
        <v>#VALUE!</v>
      </c>
      <c r="G5" s="29">
        <f t="shared" si="2"/>
      </c>
      <c r="H5" s="29">
        <f t="shared" si="2"/>
      </c>
      <c r="I5" s="29">
        <f t="shared" si="2"/>
      </c>
      <c r="J5" s="29">
        <f t="shared" si="2"/>
      </c>
      <c r="K5" s="29">
        <f t="shared" si="2"/>
      </c>
      <c r="L5" s="29">
        <f t="shared" si="2"/>
      </c>
      <c r="M5" s="29">
        <f t="shared" si="2"/>
      </c>
      <c r="N5" s="29">
        <f t="shared" si="2"/>
      </c>
      <c r="O5" s="29">
        <f t="shared" si="2"/>
      </c>
      <c r="P5" s="29">
        <f t="shared" si="2"/>
      </c>
      <c r="Q5" s="29">
        <f t="shared" si="2"/>
      </c>
      <c r="R5" s="29">
        <f t="shared" si="2"/>
      </c>
    </row>
    <row r="6" spans="1:18" s="29" customFormat="1" ht="12">
      <c r="A6" s="29" t="s">
        <v>4</v>
      </c>
      <c r="D6" s="29">
        <f aca="true" t="shared" si="3" ref="D6:R6">IF(SUM(D10:D50),MIN(D10:D50),"")</f>
      </c>
      <c r="E6" s="29" t="e">
        <f t="shared" si="3"/>
        <v>#VALUE!</v>
      </c>
      <c r="F6" s="29" t="e">
        <f t="shared" si="3"/>
        <v>#VALUE!</v>
      </c>
      <c r="G6" s="29">
        <f t="shared" si="3"/>
      </c>
      <c r="H6" s="29">
        <f t="shared" si="3"/>
      </c>
      <c r="I6" s="29">
        <f t="shared" si="3"/>
      </c>
      <c r="J6" s="29">
        <f t="shared" si="3"/>
      </c>
      <c r="K6" s="29">
        <f t="shared" si="3"/>
      </c>
      <c r="L6" s="29">
        <f t="shared" si="3"/>
      </c>
      <c r="M6" s="29">
        <f t="shared" si="3"/>
      </c>
      <c r="N6" s="29">
        <f t="shared" si="3"/>
      </c>
      <c r="O6" s="29">
        <f t="shared" si="3"/>
      </c>
      <c r="P6" s="29">
        <f t="shared" si="3"/>
      </c>
      <c r="Q6" s="29">
        <f t="shared" si="3"/>
      </c>
      <c r="R6" s="29">
        <f t="shared" si="3"/>
      </c>
    </row>
    <row r="7" spans="1:18" ht="3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5"/>
      <c r="B8" s="2"/>
      <c r="C8" s="2"/>
      <c r="D8" s="2"/>
      <c r="E8" s="8" t="s">
        <v>5</v>
      </c>
      <c r="F8" s="6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</row>
    <row r="9" spans="1:6" s="77" customFormat="1" ht="13.5" thickBot="1">
      <c r="A9" s="77" t="s">
        <v>6</v>
      </c>
      <c r="B9" s="77" t="s">
        <v>7</v>
      </c>
      <c r="C9" s="77" t="s">
        <v>8</v>
      </c>
      <c r="D9" s="77" t="s">
        <v>9</v>
      </c>
      <c r="E9" s="77" t="s">
        <v>10</v>
      </c>
      <c r="F9" s="77" t="s">
        <v>11</v>
      </c>
    </row>
    <row r="10" spans="1:18" s="46" customFormat="1" ht="15" thickTop="1">
      <c r="A10" s="38"/>
      <c r="B10" s="39">
        <f aca="true" t="shared" si="4" ref="B10:B42">IF(COUNTA($G$9:$AF$9)&gt;COUNTA(G10:AF10),COUNTA($G$9:$AF$9)-COUNTA(G10:AF10),"")</f>
      </c>
      <c r="C10" s="40" t="e">
        <f>IF(D10,HLOOKUP(D10,$B$54:$N$55,2),"")</f>
        <v>#VALUE!</v>
      </c>
      <c r="D10" s="41">
        <f aca="true" t="shared" si="5" ref="D10:D43">IF(SUM(G10:AF10),AVERAGE(G10:AF10),"")</f>
      </c>
      <c r="E10" s="42"/>
      <c r="F10" s="41" t="e">
        <f aca="true" t="shared" si="6" ref="F10:F43">(3*D10+E10)/4</f>
        <v>#VALUE!</v>
      </c>
      <c r="G10" s="43"/>
      <c r="H10" s="43"/>
      <c r="I10" s="43"/>
      <c r="J10" s="43"/>
      <c r="K10" s="44"/>
      <c r="L10" s="44"/>
      <c r="M10" s="44"/>
      <c r="N10" s="45"/>
      <c r="O10" s="45"/>
      <c r="P10" s="45"/>
      <c r="Q10" s="45"/>
      <c r="R10" s="45"/>
    </row>
    <row r="11" spans="1:18" s="58" customFormat="1" ht="14.25">
      <c r="A11" s="50"/>
      <c r="B11" s="51">
        <f t="shared" si="4"/>
      </c>
      <c r="C11" s="52" t="e">
        <f>IF(D11,HLOOKUP(D11,$B$54:$N$55,2),"")</f>
        <v>#VALUE!</v>
      </c>
      <c r="D11" s="53">
        <f t="shared" si="5"/>
      </c>
      <c r="E11" s="54"/>
      <c r="F11" s="53" t="e">
        <f t="shared" si="6"/>
        <v>#VALUE!</v>
      </c>
      <c r="G11" s="55"/>
      <c r="H11" s="55"/>
      <c r="I11" s="55"/>
      <c r="J11" s="55"/>
      <c r="K11" s="56"/>
      <c r="L11" s="56"/>
      <c r="M11" s="56"/>
      <c r="N11" s="57"/>
      <c r="O11" s="57"/>
      <c r="P11" s="57"/>
      <c r="Q11" s="57"/>
      <c r="R11" s="57"/>
    </row>
    <row r="12" spans="1:18" s="75" customFormat="1" ht="14.25">
      <c r="A12" s="67"/>
      <c r="B12" s="68">
        <f t="shared" si="4"/>
      </c>
      <c r="C12" s="69" t="e">
        <f>IF(D12,HLOOKUP(D12,$B$54:$N$55,2),"")</f>
        <v>#VALUE!</v>
      </c>
      <c r="D12" s="70">
        <f t="shared" si="5"/>
      </c>
      <c r="E12" s="71"/>
      <c r="F12" s="70" t="e">
        <f t="shared" si="6"/>
        <v>#VALUE!</v>
      </c>
      <c r="G12" s="72"/>
      <c r="H12" s="72"/>
      <c r="I12" s="72"/>
      <c r="J12" s="72"/>
      <c r="K12" s="73"/>
      <c r="L12" s="73"/>
      <c r="M12" s="73"/>
      <c r="N12" s="74"/>
      <c r="O12" s="74"/>
      <c r="P12" s="74"/>
      <c r="Q12" s="74"/>
      <c r="R12" s="74"/>
    </row>
    <row r="13" spans="1:18" s="58" customFormat="1" ht="14.25">
      <c r="A13" s="50"/>
      <c r="B13" s="51">
        <f t="shared" si="4"/>
      </c>
      <c r="C13" s="52" t="e">
        <f>IF(D13,HLOOKUP(D13,$B$54:$N$55,2),"")</f>
        <v>#VALUE!</v>
      </c>
      <c r="D13" s="53">
        <f t="shared" si="5"/>
      </c>
      <c r="E13" s="54"/>
      <c r="F13" s="53" t="e">
        <f t="shared" si="6"/>
        <v>#VALUE!</v>
      </c>
      <c r="G13" s="55"/>
      <c r="H13" s="55"/>
      <c r="I13" s="55"/>
      <c r="J13" s="55"/>
      <c r="K13" s="56"/>
      <c r="L13" s="56"/>
      <c r="M13" s="56"/>
      <c r="N13" s="57"/>
      <c r="O13" s="57"/>
      <c r="P13" s="57"/>
      <c r="Q13" s="57"/>
      <c r="R13" s="57"/>
    </row>
    <row r="14" spans="1:18" s="46" customFormat="1" ht="14.25">
      <c r="A14" s="38"/>
      <c r="B14" s="39">
        <f t="shared" si="4"/>
      </c>
      <c r="C14" s="40" t="e">
        <f>IF(D14,HLOOKUP(D14,$B$54:$N$55,2),"")</f>
        <v>#VALUE!</v>
      </c>
      <c r="D14" s="41">
        <f t="shared" si="5"/>
      </c>
      <c r="E14" s="42"/>
      <c r="F14" s="41" t="e">
        <f t="shared" si="6"/>
        <v>#VALUE!</v>
      </c>
      <c r="G14" s="43"/>
      <c r="H14" s="43"/>
      <c r="I14" s="43"/>
      <c r="J14" s="43"/>
      <c r="K14" s="44"/>
      <c r="L14" s="44"/>
      <c r="M14" s="44"/>
      <c r="N14" s="45"/>
      <c r="O14" s="45"/>
      <c r="P14" s="45"/>
      <c r="Q14" s="45"/>
      <c r="R14" s="45"/>
    </row>
    <row r="15" spans="1:18" s="58" customFormat="1" ht="14.25">
      <c r="A15" s="50"/>
      <c r="B15" s="51">
        <f t="shared" si="4"/>
      </c>
      <c r="C15" s="52" t="e">
        <f>IF(D15,HLOOKUP(D15,$B$54:$N$55,2),"")</f>
        <v>#VALUE!</v>
      </c>
      <c r="D15" s="53">
        <f t="shared" si="5"/>
      </c>
      <c r="E15" s="54"/>
      <c r="F15" s="53" t="e">
        <f t="shared" si="6"/>
        <v>#VALUE!</v>
      </c>
      <c r="G15" s="55"/>
      <c r="H15" s="55"/>
      <c r="I15" s="55"/>
      <c r="J15" s="55"/>
      <c r="K15" s="56"/>
      <c r="L15" s="56"/>
      <c r="M15" s="56"/>
      <c r="N15" s="57"/>
      <c r="O15" s="57"/>
      <c r="P15" s="57"/>
      <c r="Q15" s="57"/>
      <c r="R15" s="57"/>
    </row>
    <row r="16" spans="1:18" s="46" customFormat="1" ht="14.25">
      <c r="A16" s="38"/>
      <c r="B16" s="39">
        <f t="shared" si="4"/>
      </c>
      <c r="C16" s="40" t="e">
        <f>IF(D16,HLOOKUP(D16,$B$54:$N$55,2),"")</f>
        <v>#VALUE!</v>
      </c>
      <c r="D16" s="41">
        <f t="shared" si="5"/>
      </c>
      <c r="E16" s="42"/>
      <c r="F16" s="41" t="e">
        <f t="shared" si="6"/>
        <v>#VALUE!</v>
      </c>
      <c r="G16" s="43"/>
      <c r="H16" s="43"/>
      <c r="I16" s="43"/>
      <c r="J16" s="43"/>
      <c r="K16" s="44"/>
      <c r="L16" s="44"/>
      <c r="M16" s="44"/>
      <c r="N16" s="45"/>
      <c r="O16" s="45"/>
      <c r="P16" s="45"/>
      <c r="Q16" s="45"/>
      <c r="R16" s="45"/>
    </row>
    <row r="17" spans="1:18" s="58" customFormat="1" ht="14.25">
      <c r="A17" s="50"/>
      <c r="B17" s="51">
        <f t="shared" si="4"/>
      </c>
      <c r="C17" s="52" t="e">
        <f>IF(D17,HLOOKUP(D17,$B$54:$N$55,2),"")</f>
        <v>#VALUE!</v>
      </c>
      <c r="D17" s="53">
        <f t="shared" si="5"/>
      </c>
      <c r="E17" s="54"/>
      <c r="F17" s="53" t="e">
        <f t="shared" si="6"/>
        <v>#VALUE!</v>
      </c>
      <c r="G17" s="55"/>
      <c r="H17" s="55"/>
      <c r="I17" s="55"/>
      <c r="J17" s="55"/>
      <c r="K17" s="56"/>
      <c r="L17" s="56"/>
      <c r="M17" s="56"/>
      <c r="N17" s="57"/>
      <c r="O17" s="57"/>
      <c r="P17" s="57"/>
      <c r="Q17" s="57"/>
      <c r="R17" s="57"/>
    </row>
    <row r="18" spans="1:18" s="46" customFormat="1" ht="14.25">
      <c r="A18" s="47"/>
      <c r="B18" s="39">
        <f t="shared" si="4"/>
      </c>
      <c r="C18" s="40" t="e">
        <f>IF(D18,HLOOKUP(D18,$B$54:$N$55,2),"")</f>
        <v>#VALUE!</v>
      </c>
      <c r="D18" s="41">
        <f t="shared" si="5"/>
      </c>
      <c r="E18" s="42"/>
      <c r="F18" s="41" t="e">
        <f t="shared" si="6"/>
        <v>#VALUE!</v>
      </c>
      <c r="G18" s="43"/>
      <c r="H18" s="43"/>
      <c r="I18" s="43"/>
      <c r="J18" s="43"/>
      <c r="K18" s="44"/>
      <c r="L18" s="44"/>
      <c r="M18" s="44"/>
      <c r="N18" s="45"/>
      <c r="O18" s="45"/>
      <c r="P18" s="45"/>
      <c r="Q18" s="45"/>
      <c r="R18" s="45"/>
    </row>
    <row r="19" spans="1:18" s="58" customFormat="1" ht="14.25">
      <c r="A19" s="50"/>
      <c r="B19" s="51">
        <f t="shared" si="4"/>
      </c>
      <c r="C19" s="52" t="e">
        <f>IF(D19,HLOOKUP(D19,$B$54:$N$55,2),"")</f>
        <v>#VALUE!</v>
      </c>
      <c r="D19" s="53">
        <f t="shared" si="5"/>
      </c>
      <c r="E19" s="54"/>
      <c r="F19" s="53" t="e">
        <f t="shared" si="6"/>
        <v>#VALUE!</v>
      </c>
      <c r="G19" s="55"/>
      <c r="H19" s="55"/>
      <c r="I19" s="55"/>
      <c r="J19" s="55"/>
      <c r="K19" s="56"/>
      <c r="L19" s="56"/>
      <c r="M19" s="56"/>
      <c r="N19" s="57"/>
      <c r="O19" s="57"/>
      <c r="P19" s="57"/>
      <c r="Q19" s="57"/>
      <c r="R19" s="57"/>
    </row>
    <row r="20" spans="1:18" s="46" customFormat="1" ht="14.25">
      <c r="A20" s="47"/>
      <c r="B20" s="39">
        <f t="shared" si="4"/>
      </c>
      <c r="C20" s="40" t="e">
        <f>IF(D20,HLOOKUP(D20,$B$54:$N$55,2),"")</f>
        <v>#VALUE!</v>
      </c>
      <c r="D20" s="41">
        <f t="shared" si="5"/>
      </c>
      <c r="E20" s="42"/>
      <c r="F20" s="41" t="e">
        <f t="shared" si="6"/>
        <v>#VALUE!</v>
      </c>
      <c r="G20" s="43"/>
      <c r="H20" s="43"/>
      <c r="I20" s="43"/>
      <c r="J20" s="43"/>
      <c r="K20" s="44"/>
      <c r="L20" s="44"/>
      <c r="M20" s="44"/>
      <c r="N20" s="45"/>
      <c r="O20" s="45"/>
      <c r="P20" s="45"/>
      <c r="Q20" s="45"/>
      <c r="R20" s="45"/>
    </row>
    <row r="21" spans="1:18" s="58" customFormat="1" ht="14.25">
      <c r="A21" s="50"/>
      <c r="B21" s="51">
        <f t="shared" si="4"/>
      </c>
      <c r="C21" s="52" t="e">
        <f>IF(D21,HLOOKUP(D21,$B$54:$N$55,2),"")</f>
        <v>#VALUE!</v>
      </c>
      <c r="D21" s="53">
        <f t="shared" si="5"/>
      </c>
      <c r="E21" s="54"/>
      <c r="F21" s="53" t="e">
        <f t="shared" si="6"/>
        <v>#VALUE!</v>
      </c>
      <c r="G21" s="55"/>
      <c r="H21" s="55"/>
      <c r="I21" s="55"/>
      <c r="J21" s="55"/>
      <c r="K21" s="56"/>
      <c r="L21" s="56"/>
      <c r="M21" s="56"/>
      <c r="N21" s="57"/>
      <c r="O21" s="57"/>
      <c r="P21" s="57"/>
      <c r="Q21" s="57"/>
      <c r="R21" s="57"/>
    </row>
    <row r="22" spans="1:18" s="46" customFormat="1" ht="14.25">
      <c r="A22" s="47"/>
      <c r="B22" s="39">
        <f t="shared" si="4"/>
      </c>
      <c r="C22" s="40" t="e">
        <f>IF(D22,HLOOKUP(D22,$B$54:$N$55,2),"")</f>
        <v>#VALUE!</v>
      </c>
      <c r="D22" s="41">
        <f t="shared" si="5"/>
      </c>
      <c r="E22" s="42"/>
      <c r="F22" s="41" t="e">
        <f t="shared" si="6"/>
        <v>#VALUE!</v>
      </c>
      <c r="G22" s="43"/>
      <c r="H22" s="43"/>
      <c r="I22" s="43"/>
      <c r="J22" s="43"/>
      <c r="K22" s="44"/>
      <c r="L22" s="44"/>
      <c r="M22" s="44"/>
      <c r="N22" s="45"/>
      <c r="O22" s="45"/>
      <c r="P22" s="45"/>
      <c r="Q22" s="45"/>
      <c r="R22" s="45"/>
    </row>
    <row r="23" spans="1:18" s="58" customFormat="1" ht="14.25">
      <c r="A23" s="50"/>
      <c r="B23" s="51">
        <f t="shared" si="4"/>
      </c>
      <c r="C23" s="52" t="e">
        <f>IF(D23,HLOOKUP(D23,$B$54:$N$55,2),"")</f>
        <v>#VALUE!</v>
      </c>
      <c r="D23" s="53">
        <f t="shared" si="5"/>
      </c>
      <c r="E23" s="54"/>
      <c r="F23" s="53" t="e">
        <f t="shared" si="6"/>
        <v>#VALUE!</v>
      </c>
      <c r="G23" s="55"/>
      <c r="H23" s="55"/>
      <c r="I23" s="55"/>
      <c r="J23" s="55"/>
      <c r="K23" s="56"/>
      <c r="L23" s="56"/>
      <c r="M23" s="56"/>
      <c r="N23" s="57"/>
      <c r="O23" s="57"/>
      <c r="P23" s="57"/>
      <c r="Q23" s="57"/>
      <c r="R23" s="57"/>
    </row>
    <row r="24" spans="1:18" s="46" customFormat="1" ht="14.25">
      <c r="A24" s="47"/>
      <c r="B24" s="39">
        <f t="shared" si="4"/>
      </c>
      <c r="C24" s="40" t="e">
        <f>IF(D24,HLOOKUP(D24,$B$54:$N$55,2),"")</f>
        <v>#VALUE!</v>
      </c>
      <c r="D24" s="41">
        <f t="shared" si="5"/>
      </c>
      <c r="E24" s="42"/>
      <c r="F24" s="41" t="e">
        <f t="shared" si="6"/>
        <v>#VALUE!</v>
      </c>
      <c r="G24" s="43"/>
      <c r="H24" s="43"/>
      <c r="I24" s="43"/>
      <c r="J24" s="43"/>
      <c r="K24" s="44"/>
      <c r="L24" s="44"/>
      <c r="M24" s="44"/>
      <c r="N24" s="45"/>
      <c r="O24" s="45"/>
      <c r="P24" s="45"/>
      <c r="Q24" s="45"/>
      <c r="R24" s="45"/>
    </row>
    <row r="25" spans="1:18" s="58" customFormat="1" ht="14.25">
      <c r="A25" s="50"/>
      <c r="B25" s="51">
        <f t="shared" si="4"/>
      </c>
      <c r="C25" s="52" t="e">
        <f>IF(D25,HLOOKUP(D25,$B$54:$N$55,2),"")</f>
        <v>#VALUE!</v>
      </c>
      <c r="D25" s="53">
        <f t="shared" si="5"/>
      </c>
      <c r="E25" s="54"/>
      <c r="F25" s="53" t="e">
        <f t="shared" si="6"/>
        <v>#VALUE!</v>
      </c>
      <c r="G25" s="55"/>
      <c r="H25" s="55"/>
      <c r="I25" s="55"/>
      <c r="J25" s="55"/>
      <c r="K25" s="56"/>
      <c r="L25" s="56"/>
      <c r="M25" s="56"/>
      <c r="N25" s="57"/>
      <c r="O25" s="57"/>
      <c r="P25" s="57"/>
      <c r="Q25" s="57"/>
      <c r="R25" s="57"/>
    </row>
    <row r="26" spans="1:18" s="46" customFormat="1" ht="14.25">
      <c r="A26" s="47"/>
      <c r="B26" s="39">
        <f t="shared" si="4"/>
      </c>
      <c r="C26" s="40" t="e">
        <f>IF(D26,HLOOKUP(D26,$B$54:$N$55,2),"")</f>
        <v>#VALUE!</v>
      </c>
      <c r="D26" s="41">
        <f t="shared" si="5"/>
      </c>
      <c r="E26" s="42"/>
      <c r="F26" s="41" t="e">
        <f t="shared" si="6"/>
        <v>#VALUE!</v>
      </c>
      <c r="G26" s="43"/>
      <c r="H26" s="43"/>
      <c r="I26" s="43"/>
      <c r="J26" s="43"/>
      <c r="K26" s="44"/>
      <c r="L26" s="44"/>
      <c r="M26" s="44"/>
      <c r="N26" s="45"/>
      <c r="O26" s="45"/>
      <c r="P26" s="45"/>
      <c r="Q26" s="45"/>
      <c r="R26" s="45"/>
    </row>
    <row r="27" spans="1:18" s="58" customFormat="1" ht="14.25">
      <c r="A27" s="59"/>
      <c r="B27" s="60"/>
      <c r="C27" s="61" t="e">
        <f>IF(D27,HLOOKUP(D27,$B$54:$N$55,2),"")</f>
        <v>#VALUE!</v>
      </c>
      <c r="D27" s="62">
        <f t="shared" si="5"/>
      </c>
      <c r="E27" s="63"/>
      <c r="F27" s="62" t="e">
        <f t="shared" si="6"/>
        <v>#VALUE!</v>
      </c>
      <c r="G27" s="64"/>
      <c r="H27" s="64"/>
      <c r="I27" s="64"/>
      <c r="J27" s="64"/>
      <c r="K27" s="65"/>
      <c r="L27" s="65"/>
      <c r="M27" s="65"/>
      <c r="N27" s="66"/>
      <c r="O27" s="66"/>
      <c r="P27" s="66"/>
      <c r="Q27" s="66"/>
      <c r="R27" s="66"/>
    </row>
    <row r="28" spans="1:18" s="46" customFormat="1" ht="14.25">
      <c r="A28" s="47"/>
      <c r="B28" s="39"/>
      <c r="C28" s="40" t="e">
        <f>IF(D28,HLOOKUP(D28,$B$54:$N$55,2),"")</f>
        <v>#VALUE!</v>
      </c>
      <c r="D28" s="41">
        <f t="shared" si="5"/>
      </c>
      <c r="E28" s="42"/>
      <c r="F28" s="41" t="e">
        <f t="shared" si="6"/>
        <v>#VALUE!</v>
      </c>
      <c r="G28" s="43"/>
      <c r="H28" s="43"/>
      <c r="I28" s="43"/>
      <c r="J28" s="43"/>
      <c r="K28" s="44"/>
      <c r="L28" s="44"/>
      <c r="M28" s="44"/>
      <c r="N28" s="45"/>
      <c r="O28" s="45"/>
      <c r="P28" s="45"/>
      <c r="Q28" s="45"/>
      <c r="R28" s="45"/>
    </row>
    <row r="29" spans="1:18" s="58" customFormat="1" ht="14.25">
      <c r="A29" s="59"/>
      <c r="B29" s="60"/>
      <c r="C29" s="61" t="e">
        <f>IF(D29,HLOOKUP(D29,$B$54:$N$55,2),"")</f>
        <v>#VALUE!</v>
      </c>
      <c r="D29" s="62">
        <f t="shared" si="5"/>
      </c>
      <c r="E29" s="63"/>
      <c r="F29" s="62" t="e">
        <f t="shared" si="6"/>
        <v>#VALUE!</v>
      </c>
      <c r="G29" s="64"/>
      <c r="H29" s="64"/>
      <c r="I29" s="64"/>
      <c r="J29" s="64"/>
      <c r="K29" s="65"/>
      <c r="L29" s="65"/>
      <c r="M29" s="65"/>
      <c r="N29" s="66"/>
      <c r="O29" s="66"/>
      <c r="P29" s="66"/>
      <c r="Q29" s="66"/>
      <c r="R29" s="66"/>
    </row>
    <row r="30" spans="1:18" s="46" customFormat="1" ht="14.25">
      <c r="A30" s="47"/>
      <c r="B30" s="39"/>
      <c r="C30" s="40" t="e">
        <f>IF(D30,HLOOKUP(D30,$B$54:$N$55,2),"")</f>
        <v>#VALUE!</v>
      </c>
      <c r="D30" s="41">
        <f t="shared" si="5"/>
      </c>
      <c r="E30" s="42"/>
      <c r="F30" s="41" t="e">
        <f t="shared" si="6"/>
        <v>#VALUE!</v>
      </c>
      <c r="G30" s="43"/>
      <c r="H30" s="43"/>
      <c r="I30" s="43"/>
      <c r="J30" s="43"/>
      <c r="K30" s="44"/>
      <c r="L30" s="44"/>
      <c r="M30" s="44"/>
      <c r="N30" s="45"/>
      <c r="O30" s="45"/>
      <c r="P30" s="45"/>
      <c r="Q30" s="45"/>
      <c r="R30" s="45"/>
    </row>
    <row r="31" spans="1:18" s="58" customFormat="1" ht="14.25">
      <c r="A31" s="59"/>
      <c r="B31" s="60"/>
      <c r="C31" s="61" t="e">
        <f>IF(D31,HLOOKUP(D31,$B$54:$N$55,2),"")</f>
        <v>#VALUE!</v>
      </c>
      <c r="D31" s="62">
        <f t="shared" si="5"/>
      </c>
      <c r="E31" s="63"/>
      <c r="F31" s="62" t="e">
        <f t="shared" si="6"/>
        <v>#VALUE!</v>
      </c>
      <c r="G31" s="64"/>
      <c r="H31" s="64"/>
      <c r="I31" s="64"/>
      <c r="J31" s="64"/>
      <c r="K31" s="65"/>
      <c r="L31" s="65"/>
      <c r="M31" s="65"/>
      <c r="N31" s="66"/>
      <c r="O31" s="66"/>
      <c r="P31" s="66"/>
      <c r="Q31" s="66"/>
      <c r="R31" s="66"/>
    </row>
    <row r="32" spans="1:18" s="46" customFormat="1" ht="14.25">
      <c r="A32" s="47"/>
      <c r="B32" s="39"/>
      <c r="C32" s="40" t="e">
        <f>IF(D32,HLOOKUP(D32,$B$54:$N$55,2),"")</f>
        <v>#VALUE!</v>
      </c>
      <c r="D32" s="41">
        <f t="shared" si="5"/>
      </c>
      <c r="E32" s="42"/>
      <c r="F32" s="41" t="e">
        <f t="shared" si="6"/>
        <v>#VALUE!</v>
      </c>
      <c r="G32" s="43"/>
      <c r="H32" s="43"/>
      <c r="I32" s="43"/>
      <c r="J32" s="43"/>
      <c r="K32" s="44"/>
      <c r="L32" s="44"/>
      <c r="M32" s="44"/>
      <c r="N32" s="45"/>
      <c r="O32" s="45"/>
      <c r="P32" s="45"/>
      <c r="Q32" s="45"/>
      <c r="R32" s="45"/>
    </row>
    <row r="33" spans="1:18" s="58" customFormat="1" ht="14.25">
      <c r="A33" s="59"/>
      <c r="B33" s="60"/>
      <c r="C33" s="61" t="e">
        <f>IF(D33,HLOOKUP(D33,$B$54:$N$55,2),"")</f>
        <v>#VALUE!</v>
      </c>
      <c r="D33" s="62">
        <f t="shared" si="5"/>
      </c>
      <c r="E33" s="63"/>
      <c r="F33" s="62" t="e">
        <f t="shared" si="6"/>
        <v>#VALUE!</v>
      </c>
      <c r="G33" s="64"/>
      <c r="H33" s="64"/>
      <c r="I33" s="64"/>
      <c r="J33" s="64"/>
      <c r="K33" s="65"/>
      <c r="L33" s="65"/>
      <c r="M33" s="65"/>
      <c r="N33" s="66"/>
      <c r="O33" s="66"/>
      <c r="P33" s="66"/>
      <c r="Q33" s="66"/>
      <c r="R33" s="66"/>
    </row>
    <row r="34" spans="1:18" s="46" customFormat="1" ht="14.25">
      <c r="A34" s="47"/>
      <c r="B34" s="39"/>
      <c r="C34" s="40" t="e">
        <f>IF(D34,HLOOKUP(D34,$B$54:$N$55,2),"")</f>
        <v>#VALUE!</v>
      </c>
      <c r="D34" s="41">
        <f t="shared" si="5"/>
      </c>
      <c r="E34" s="42"/>
      <c r="F34" s="41" t="e">
        <f t="shared" si="6"/>
        <v>#VALUE!</v>
      </c>
      <c r="G34" s="43"/>
      <c r="H34" s="43"/>
      <c r="I34" s="43"/>
      <c r="J34" s="43"/>
      <c r="K34" s="44"/>
      <c r="L34" s="44"/>
      <c r="M34" s="44"/>
      <c r="N34" s="45"/>
      <c r="O34" s="45"/>
      <c r="P34" s="45"/>
      <c r="Q34" s="45"/>
      <c r="R34" s="45"/>
    </row>
    <row r="35" spans="1:18" s="58" customFormat="1" ht="14.25">
      <c r="A35" s="59"/>
      <c r="B35" s="60"/>
      <c r="C35" s="61" t="e">
        <f>IF(D35,HLOOKUP(D35,$B$54:$N$55,2),"")</f>
        <v>#VALUE!</v>
      </c>
      <c r="D35" s="62">
        <f t="shared" si="5"/>
      </c>
      <c r="E35" s="63"/>
      <c r="F35" s="62" t="e">
        <f t="shared" si="6"/>
        <v>#VALUE!</v>
      </c>
      <c r="G35" s="64"/>
      <c r="H35" s="64"/>
      <c r="I35" s="64"/>
      <c r="J35" s="64"/>
      <c r="K35" s="65"/>
      <c r="L35" s="65"/>
      <c r="M35" s="65"/>
      <c r="N35" s="66"/>
      <c r="O35" s="66"/>
      <c r="P35" s="66"/>
      <c r="Q35" s="66"/>
      <c r="R35" s="66"/>
    </row>
    <row r="36" spans="1:18" s="46" customFormat="1" ht="14.25">
      <c r="A36" s="47"/>
      <c r="B36" s="39"/>
      <c r="C36" s="40" t="e">
        <f>IF(D36,HLOOKUP(D36,$B$54:$N$55,2),"")</f>
        <v>#VALUE!</v>
      </c>
      <c r="D36" s="41">
        <f t="shared" si="5"/>
      </c>
      <c r="E36" s="42"/>
      <c r="F36" s="41" t="e">
        <f t="shared" si="6"/>
        <v>#VALUE!</v>
      </c>
      <c r="G36" s="43"/>
      <c r="H36" s="43"/>
      <c r="I36" s="43"/>
      <c r="J36" s="43"/>
      <c r="K36" s="44"/>
      <c r="L36" s="44"/>
      <c r="M36" s="44"/>
      <c r="N36" s="45"/>
      <c r="O36" s="45"/>
      <c r="P36" s="45"/>
      <c r="Q36" s="45"/>
      <c r="R36" s="45"/>
    </row>
    <row r="37" spans="1:18" s="58" customFormat="1" ht="14.25">
      <c r="A37" s="50"/>
      <c r="B37" s="51">
        <f t="shared" si="4"/>
      </c>
      <c r="C37" s="52" t="e">
        <f>IF(D37,HLOOKUP(D37,$B$54:$N$55,2),"")</f>
        <v>#VALUE!</v>
      </c>
      <c r="D37" s="53">
        <f t="shared" si="5"/>
      </c>
      <c r="E37" s="54"/>
      <c r="F37" s="53" t="e">
        <f t="shared" si="6"/>
        <v>#VALUE!</v>
      </c>
      <c r="G37" s="55"/>
      <c r="H37" s="55"/>
      <c r="I37" s="55"/>
      <c r="J37" s="55"/>
      <c r="K37" s="56"/>
      <c r="L37" s="56"/>
      <c r="M37" s="56"/>
      <c r="N37" s="57"/>
      <c r="O37" s="57"/>
      <c r="P37" s="57"/>
      <c r="Q37" s="57"/>
      <c r="R37" s="57"/>
    </row>
    <row r="38" spans="1:18" s="46" customFormat="1" ht="14.25">
      <c r="A38" s="38"/>
      <c r="B38" s="39">
        <f t="shared" si="4"/>
      </c>
      <c r="C38" s="40" t="e">
        <f>IF(D38,HLOOKUP(D38,$B$54:$N$55,2),"")</f>
        <v>#VALUE!</v>
      </c>
      <c r="D38" s="41">
        <f t="shared" si="5"/>
      </c>
      <c r="E38" s="42"/>
      <c r="F38" s="41" t="e">
        <f t="shared" si="6"/>
        <v>#VALUE!</v>
      </c>
      <c r="G38" s="43"/>
      <c r="H38" s="43"/>
      <c r="I38" s="43"/>
      <c r="J38" s="43"/>
      <c r="K38" s="44"/>
      <c r="L38" s="44"/>
      <c r="M38" s="44"/>
      <c r="N38" s="45"/>
      <c r="O38" s="45"/>
      <c r="P38" s="45"/>
      <c r="Q38" s="45"/>
      <c r="R38" s="45"/>
    </row>
    <row r="39" spans="1:18" s="58" customFormat="1" ht="14.25">
      <c r="A39" s="50"/>
      <c r="B39" s="51">
        <f t="shared" si="4"/>
      </c>
      <c r="C39" s="52" t="e">
        <f>IF(D39,HLOOKUP(D39,$B$54:$N$55,2),"")</f>
        <v>#VALUE!</v>
      </c>
      <c r="D39" s="53">
        <f t="shared" si="5"/>
      </c>
      <c r="E39" s="54"/>
      <c r="F39" s="53" t="e">
        <f t="shared" si="6"/>
        <v>#VALUE!</v>
      </c>
      <c r="G39" s="55"/>
      <c r="H39" s="55"/>
      <c r="I39" s="55"/>
      <c r="J39" s="55"/>
      <c r="K39" s="56"/>
      <c r="L39" s="56"/>
      <c r="M39" s="56"/>
      <c r="N39" s="57"/>
      <c r="O39" s="57"/>
      <c r="P39" s="57"/>
      <c r="Q39" s="57"/>
      <c r="R39" s="57"/>
    </row>
    <row r="40" spans="1:18" s="46" customFormat="1" ht="14.25">
      <c r="A40" s="38"/>
      <c r="B40" s="39">
        <f t="shared" si="4"/>
      </c>
      <c r="C40" s="40" t="e">
        <f>IF(D40,HLOOKUP(D40,$B$54:$N$55,2),"")</f>
        <v>#VALUE!</v>
      </c>
      <c r="D40" s="41">
        <f t="shared" si="5"/>
      </c>
      <c r="E40" s="42"/>
      <c r="F40" s="41" t="e">
        <f t="shared" si="6"/>
        <v>#VALUE!</v>
      </c>
      <c r="G40" s="43"/>
      <c r="H40" s="43"/>
      <c r="I40" s="43"/>
      <c r="J40" s="43"/>
      <c r="K40" s="44"/>
      <c r="L40" s="44"/>
      <c r="M40" s="44"/>
      <c r="N40" s="45"/>
      <c r="O40" s="45"/>
      <c r="P40" s="45"/>
      <c r="Q40" s="45"/>
      <c r="R40" s="45"/>
    </row>
    <row r="41" spans="1:18" s="58" customFormat="1" ht="14.25">
      <c r="A41" s="50"/>
      <c r="B41" s="51"/>
      <c r="C41" s="52" t="e">
        <f>IF(D41,HLOOKUP(D41,$B$54:$N$55,2),"")</f>
        <v>#VALUE!</v>
      </c>
      <c r="D41" s="53">
        <f t="shared" si="5"/>
      </c>
      <c r="E41" s="54"/>
      <c r="F41" s="53" t="e">
        <f t="shared" si="6"/>
        <v>#VALUE!</v>
      </c>
      <c r="G41" s="55"/>
      <c r="H41" s="55"/>
      <c r="I41" s="55"/>
      <c r="J41" s="55"/>
      <c r="K41" s="56"/>
      <c r="L41" s="56"/>
      <c r="M41" s="56"/>
      <c r="N41" s="57"/>
      <c r="O41" s="57"/>
      <c r="P41" s="57"/>
      <c r="Q41" s="57"/>
      <c r="R41" s="57"/>
    </row>
    <row r="42" spans="1:18" s="46" customFormat="1" ht="14.25">
      <c r="A42" s="47"/>
      <c r="B42" s="39">
        <f t="shared" si="4"/>
      </c>
      <c r="C42" s="40" t="e">
        <f>IF(D42,HLOOKUP(D42,$B$54:$N$55,2),"")</f>
        <v>#VALUE!</v>
      </c>
      <c r="D42" s="41">
        <f t="shared" si="5"/>
      </c>
      <c r="E42" s="42"/>
      <c r="F42" s="41" t="e">
        <f t="shared" si="6"/>
        <v>#VALUE!</v>
      </c>
      <c r="G42" s="43"/>
      <c r="H42" s="43"/>
      <c r="I42" s="43"/>
      <c r="J42" s="43"/>
      <c r="K42" s="44"/>
      <c r="L42" s="44"/>
      <c r="M42" s="44"/>
      <c r="N42" s="45"/>
      <c r="O42" s="45"/>
      <c r="P42" s="45"/>
      <c r="Q42" s="45"/>
      <c r="R42" s="45"/>
    </row>
    <row r="43" spans="1:18" s="58" customFormat="1" ht="14.25">
      <c r="A43" s="50"/>
      <c r="B43" s="51"/>
      <c r="C43" s="52" t="e">
        <f>IF(D43,HLOOKUP(D43,$B$54:$N$55,2),"")</f>
        <v>#VALUE!</v>
      </c>
      <c r="D43" s="53">
        <f t="shared" si="5"/>
      </c>
      <c r="E43" s="54"/>
      <c r="F43" s="53" t="e">
        <f t="shared" si="6"/>
        <v>#VALUE!</v>
      </c>
      <c r="G43" s="55"/>
      <c r="H43" s="55"/>
      <c r="I43" s="55"/>
      <c r="J43" s="55"/>
      <c r="K43" s="56"/>
      <c r="L43" s="56"/>
      <c r="M43" s="56"/>
      <c r="N43" s="57"/>
      <c r="O43" s="57"/>
      <c r="P43" s="57"/>
      <c r="Q43" s="57"/>
      <c r="R43" s="57"/>
    </row>
    <row r="44" spans="1:16" s="46" customFormat="1" ht="14.25">
      <c r="A44" s="49"/>
      <c r="C44" s="46" t="e">
        <f>IF(D44,HLOOKUP(D44,$B$54:$N$55,2),"")</f>
        <v>#VALUE!</v>
      </c>
      <c r="D44" s="46">
        <f>IF(SUM(F44:AF44),AVERAGE(F44:AF44),"")</f>
      </c>
      <c r="E44" s="46" t="e">
        <f>(3*D44+#REF!)/4</f>
        <v>#VALUE!</v>
      </c>
      <c r="L44" s="48"/>
      <c r="M44" s="48"/>
      <c r="O44" s="48"/>
      <c r="P44" s="48"/>
    </row>
    <row r="45" spans="1:16" s="46" customFormat="1" ht="14.25">
      <c r="A45" s="49"/>
      <c r="L45" s="48"/>
      <c r="M45" s="48"/>
      <c r="O45" s="48"/>
      <c r="P45" s="48"/>
    </row>
    <row r="46" spans="1:16" s="46" customFormat="1" ht="14.25">
      <c r="A46" s="49"/>
      <c r="L46" s="48"/>
      <c r="M46" s="48"/>
      <c r="O46" s="48"/>
      <c r="P46" s="48"/>
    </row>
    <row r="47" spans="1:16" s="46" customFormat="1" ht="14.25">
      <c r="A47" s="49"/>
      <c r="L47" s="48"/>
      <c r="M47" s="48"/>
      <c r="O47" s="48"/>
      <c r="P47" s="48"/>
    </row>
    <row r="48" spans="1:16" s="46" customFormat="1" ht="14.25">
      <c r="A48" s="49"/>
      <c r="L48" s="48"/>
      <c r="M48" s="48"/>
      <c r="O48" s="48"/>
      <c r="P48" s="48"/>
    </row>
    <row r="49" spans="1:16" s="46" customFormat="1" ht="14.25">
      <c r="A49" s="49"/>
      <c r="L49" s="48"/>
      <c r="M49" s="48"/>
      <c r="O49" s="48"/>
      <c r="P49" s="48"/>
    </row>
    <row r="50" spans="1:16" s="3" customFormat="1" ht="12.75">
      <c r="A50" s="17"/>
      <c r="K50" s="23"/>
      <c r="M50" s="32"/>
      <c r="N50" s="32"/>
      <c r="O50" s="32"/>
      <c r="P50" s="32"/>
    </row>
    <row r="51" spans="1:16" s="1" customFormat="1" ht="12.75">
      <c r="A51" s="24"/>
      <c r="B51" s="25"/>
      <c r="C51" s="25"/>
      <c r="D51" s="25"/>
      <c r="E51" s="26"/>
      <c r="F51" s="25"/>
      <c r="G51" s="25"/>
      <c r="H51" s="25"/>
      <c r="I51" s="25"/>
      <c r="J51" s="25"/>
      <c r="K51" s="27"/>
      <c r="L51" s="25"/>
      <c r="M51" s="33"/>
      <c r="N51" s="34"/>
      <c r="O51" s="34"/>
      <c r="P51" s="31"/>
    </row>
    <row r="52" spans="1:16" s="1" customFormat="1" ht="12.75">
      <c r="A52" s="4"/>
      <c r="B52" s="19"/>
      <c r="C52" s="28"/>
      <c r="D52" s="20"/>
      <c r="E52" s="20"/>
      <c r="F52" s="20"/>
      <c r="G52" s="20"/>
      <c r="H52" s="20"/>
      <c r="I52" s="20"/>
      <c r="J52" s="20"/>
      <c r="K52" s="20"/>
      <c r="L52" s="20"/>
      <c r="M52" s="35"/>
      <c r="N52" s="35"/>
      <c r="O52" s="31"/>
      <c r="P52" s="31"/>
    </row>
    <row r="53" spans="1:16" s="1" customFormat="1" ht="12.75">
      <c r="A53" s="24"/>
      <c r="B53" s="25"/>
      <c r="C53" s="25"/>
      <c r="D53" s="25"/>
      <c r="E53" s="26" t="s">
        <v>12</v>
      </c>
      <c r="F53" s="25"/>
      <c r="G53" s="25"/>
      <c r="H53" s="25"/>
      <c r="I53" s="25"/>
      <c r="J53" s="25"/>
      <c r="K53" s="27"/>
      <c r="L53" s="25"/>
      <c r="M53" s="33"/>
      <c r="N53" s="34"/>
      <c r="O53" s="34"/>
      <c r="P53" s="31"/>
    </row>
    <row r="54" spans="1:16" s="1" customFormat="1" ht="12.75">
      <c r="A54" s="4"/>
      <c r="B54" s="19">
        <v>0</v>
      </c>
      <c r="C54" s="28">
        <v>70</v>
      </c>
      <c r="D54" s="20">
        <v>71</v>
      </c>
      <c r="E54" s="20">
        <v>72</v>
      </c>
      <c r="F54" s="20">
        <v>73</v>
      </c>
      <c r="G54" s="20">
        <v>75</v>
      </c>
      <c r="H54" s="20">
        <v>77</v>
      </c>
      <c r="I54" s="20">
        <v>80</v>
      </c>
      <c r="J54" s="20">
        <v>84</v>
      </c>
      <c r="K54" s="20">
        <v>87</v>
      </c>
      <c r="L54" s="20">
        <v>90</v>
      </c>
      <c r="M54" s="35">
        <v>94</v>
      </c>
      <c r="N54" s="35">
        <v>97</v>
      </c>
      <c r="O54" s="31"/>
      <c r="P54" s="31"/>
    </row>
    <row r="55" spans="1:16" s="1" customFormat="1" ht="12.75">
      <c r="A55" s="18"/>
      <c r="B55" s="21" t="s">
        <v>13</v>
      </c>
      <c r="C55" s="22" t="s">
        <v>14</v>
      </c>
      <c r="D55" s="22" t="s">
        <v>15</v>
      </c>
      <c r="E55" s="22" t="s">
        <v>16</v>
      </c>
      <c r="F55" s="22" t="s">
        <v>17</v>
      </c>
      <c r="G55" s="22" t="s">
        <v>18</v>
      </c>
      <c r="H55" s="22" t="s">
        <v>19</v>
      </c>
      <c r="I55" s="22" t="s">
        <v>20</v>
      </c>
      <c r="J55" s="22" t="s">
        <v>21</v>
      </c>
      <c r="K55" s="22" t="s">
        <v>22</v>
      </c>
      <c r="L55" s="22" t="s">
        <v>23</v>
      </c>
      <c r="M55" s="36" t="s">
        <v>24</v>
      </c>
      <c r="N55" s="36" t="s">
        <v>25</v>
      </c>
      <c r="O55" s="37"/>
      <c r="P55" s="31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6.57421875" style="0" customWidth="1"/>
    <col min="7" max="7" width="7.28125" style="0" customWidth="1"/>
    <col min="8" max="8" width="8.28125" style="0" customWidth="1"/>
    <col min="9" max="9" width="8.421875" style="0" customWidth="1"/>
    <col min="10" max="10" width="7.00390625" style="0" customWidth="1"/>
    <col min="11" max="11" width="8.140625" style="0" customWidth="1"/>
    <col min="12" max="12" width="7.140625" style="0" customWidth="1"/>
  </cols>
  <sheetData>
    <row r="1" spans="1:18" ht="20.25">
      <c r="A1" s="30" t="s">
        <v>31</v>
      </c>
      <c r="B1" s="1"/>
      <c r="C1" s="1"/>
      <c r="D1" s="30" t="s">
        <v>27</v>
      </c>
      <c r="E1" s="1"/>
      <c r="F1" s="30" t="s">
        <v>28</v>
      </c>
      <c r="G1" s="1"/>
      <c r="H1" s="1"/>
      <c r="I1" s="1"/>
      <c r="J1" s="7" t="s">
        <v>0</v>
      </c>
      <c r="K1" s="1"/>
      <c r="L1" s="1"/>
      <c r="M1" s="1"/>
      <c r="N1" s="1"/>
      <c r="O1" s="1"/>
      <c r="P1" s="1"/>
      <c r="Q1" s="1"/>
      <c r="R1" s="1"/>
    </row>
    <row r="2" s="76" customFormat="1" ht="17.25" customHeight="1">
      <c r="A2" s="78" t="s">
        <v>26</v>
      </c>
    </row>
    <row r="3" spans="1:18" ht="13.5" thickBot="1">
      <c r="A3" s="15" t="s">
        <v>1</v>
      </c>
      <c r="B3" s="16"/>
      <c r="C3" s="9"/>
      <c r="D3" s="10" t="str">
        <f aca="true" t="shared" si="0" ref="D3:R3">IF(D9&gt;"",D9,"")</f>
        <v>D. AVG.</v>
      </c>
      <c r="E3" s="11" t="str">
        <f t="shared" si="0"/>
        <v>EXAM</v>
      </c>
      <c r="F3" s="12" t="str">
        <f t="shared" si="0"/>
        <v>FIN. AVG.</v>
      </c>
      <c r="G3" s="12">
        <f t="shared" si="0"/>
      </c>
      <c r="H3" s="12">
        <f t="shared" si="0"/>
      </c>
      <c r="I3" s="12">
        <f t="shared" si="0"/>
      </c>
      <c r="J3" s="12">
        <f t="shared" si="0"/>
      </c>
      <c r="K3" s="12">
        <f t="shared" si="0"/>
      </c>
      <c r="L3" s="12">
        <f t="shared" si="0"/>
      </c>
      <c r="M3" s="12">
        <f t="shared" si="0"/>
      </c>
      <c r="N3" s="12">
        <f t="shared" si="0"/>
      </c>
      <c r="O3" s="12">
        <f t="shared" si="0"/>
      </c>
      <c r="P3" s="12">
        <f t="shared" si="0"/>
      </c>
      <c r="Q3" s="12">
        <f t="shared" si="0"/>
      </c>
      <c r="R3" s="12">
        <f t="shared" si="0"/>
      </c>
    </row>
    <row r="4" spans="1:18" s="29" customFormat="1" ht="12.75" thickTop="1">
      <c r="A4" s="29" t="s">
        <v>2</v>
      </c>
      <c r="D4" s="29">
        <f aca="true" t="shared" si="1" ref="D4:R4">IF(SUM(D10:D50),AVERAGE(D10:D50),"")</f>
      </c>
      <c r="E4" s="29" t="e">
        <f t="shared" si="1"/>
        <v>#VALUE!</v>
      </c>
      <c r="F4" s="29" t="e">
        <f t="shared" si="1"/>
        <v>#VALUE!</v>
      </c>
      <c r="G4" s="29">
        <f t="shared" si="1"/>
      </c>
      <c r="H4" s="29">
        <f t="shared" si="1"/>
      </c>
      <c r="I4" s="29">
        <f t="shared" si="1"/>
      </c>
      <c r="J4" s="29">
        <f t="shared" si="1"/>
      </c>
      <c r="K4" s="29">
        <f t="shared" si="1"/>
      </c>
      <c r="L4" s="29">
        <f t="shared" si="1"/>
      </c>
      <c r="M4" s="29">
        <f t="shared" si="1"/>
      </c>
      <c r="N4" s="29">
        <f t="shared" si="1"/>
      </c>
      <c r="O4" s="29">
        <f t="shared" si="1"/>
      </c>
      <c r="P4" s="29">
        <f t="shared" si="1"/>
      </c>
      <c r="Q4" s="29">
        <f t="shared" si="1"/>
      </c>
      <c r="R4" s="29">
        <f t="shared" si="1"/>
      </c>
    </row>
    <row r="5" spans="1:18" s="29" customFormat="1" ht="12">
      <c r="A5" s="29" t="s">
        <v>3</v>
      </c>
      <c r="D5" s="29">
        <f aca="true" t="shared" si="2" ref="D5:R5">IF(SUM(D10:D50),MAX(D10:D50),"")</f>
      </c>
      <c r="E5" s="29" t="e">
        <f t="shared" si="2"/>
        <v>#VALUE!</v>
      </c>
      <c r="F5" s="29" t="e">
        <f t="shared" si="2"/>
        <v>#VALUE!</v>
      </c>
      <c r="G5" s="29">
        <f t="shared" si="2"/>
      </c>
      <c r="H5" s="29">
        <f t="shared" si="2"/>
      </c>
      <c r="I5" s="29">
        <f t="shared" si="2"/>
      </c>
      <c r="J5" s="29">
        <f t="shared" si="2"/>
      </c>
      <c r="K5" s="29">
        <f t="shared" si="2"/>
      </c>
      <c r="L5" s="29">
        <f t="shared" si="2"/>
      </c>
      <c r="M5" s="29">
        <f t="shared" si="2"/>
      </c>
      <c r="N5" s="29">
        <f t="shared" si="2"/>
      </c>
      <c r="O5" s="29">
        <f t="shared" si="2"/>
      </c>
      <c r="P5" s="29">
        <f t="shared" si="2"/>
      </c>
      <c r="Q5" s="29">
        <f t="shared" si="2"/>
      </c>
      <c r="R5" s="29">
        <f t="shared" si="2"/>
      </c>
    </row>
    <row r="6" spans="1:18" s="29" customFormat="1" ht="12">
      <c r="A6" s="29" t="s">
        <v>4</v>
      </c>
      <c r="D6" s="29">
        <f aca="true" t="shared" si="3" ref="D6:R6">IF(SUM(D10:D50),MIN(D10:D50),"")</f>
      </c>
      <c r="E6" s="29" t="e">
        <f t="shared" si="3"/>
        <v>#VALUE!</v>
      </c>
      <c r="F6" s="29" t="e">
        <f t="shared" si="3"/>
        <v>#VALUE!</v>
      </c>
      <c r="G6" s="29">
        <f t="shared" si="3"/>
      </c>
      <c r="H6" s="29">
        <f t="shared" si="3"/>
      </c>
      <c r="I6" s="29">
        <f t="shared" si="3"/>
      </c>
      <c r="J6" s="29">
        <f t="shared" si="3"/>
      </c>
      <c r="K6" s="29">
        <f t="shared" si="3"/>
      </c>
      <c r="L6" s="29">
        <f t="shared" si="3"/>
      </c>
      <c r="M6" s="29">
        <f t="shared" si="3"/>
      </c>
      <c r="N6" s="29">
        <f t="shared" si="3"/>
      </c>
      <c r="O6" s="29">
        <f t="shared" si="3"/>
      </c>
      <c r="P6" s="29">
        <f t="shared" si="3"/>
      </c>
      <c r="Q6" s="29">
        <f t="shared" si="3"/>
      </c>
      <c r="R6" s="29">
        <f t="shared" si="3"/>
      </c>
    </row>
    <row r="7" spans="1:18" ht="3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5"/>
      <c r="B8" s="2"/>
      <c r="C8" s="2"/>
      <c r="D8" s="2"/>
      <c r="E8" s="8" t="s">
        <v>5</v>
      </c>
      <c r="F8" s="6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</row>
    <row r="9" spans="1:6" s="77" customFormat="1" ht="13.5" thickBot="1">
      <c r="A9" s="77" t="s">
        <v>6</v>
      </c>
      <c r="B9" s="77" t="s">
        <v>7</v>
      </c>
      <c r="C9" s="77" t="s">
        <v>8</v>
      </c>
      <c r="D9" s="77" t="s">
        <v>9</v>
      </c>
      <c r="E9" s="77" t="s">
        <v>10</v>
      </c>
      <c r="F9" s="77" t="s">
        <v>11</v>
      </c>
    </row>
    <row r="10" spans="1:18" s="46" customFormat="1" ht="15" thickTop="1">
      <c r="A10" s="38"/>
      <c r="B10" s="39">
        <f aca="true" t="shared" si="4" ref="B10:B42">IF(COUNTA($G$9:$AF$9)&gt;COUNTA(G10:AF10),COUNTA($G$9:$AF$9)-COUNTA(G10:AF10),"")</f>
      </c>
      <c r="C10" s="40" t="e">
        <f>IF(D10,HLOOKUP(D10,$B$54:$N$55,2),"")</f>
        <v>#VALUE!</v>
      </c>
      <c r="D10" s="41">
        <f aca="true" t="shared" si="5" ref="D10:D43">IF(SUM(G10:AF10),AVERAGE(G10:AF10),"")</f>
      </c>
      <c r="E10" s="42"/>
      <c r="F10" s="41" t="e">
        <f aca="true" t="shared" si="6" ref="F10:F43">(3*D10+E10)/4</f>
        <v>#VALUE!</v>
      </c>
      <c r="G10" s="43"/>
      <c r="H10" s="43"/>
      <c r="I10" s="43"/>
      <c r="J10" s="43"/>
      <c r="K10" s="44"/>
      <c r="L10" s="44"/>
      <c r="M10" s="44"/>
      <c r="N10" s="45"/>
      <c r="O10" s="45"/>
      <c r="P10" s="45"/>
      <c r="Q10" s="45"/>
      <c r="R10" s="45"/>
    </row>
    <row r="11" spans="1:18" s="58" customFormat="1" ht="14.25">
      <c r="A11" s="50"/>
      <c r="B11" s="51">
        <f t="shared" si="4"/>
      </c>
      <c r="C11" s="52" t="e">
        <f>IF(D11,HLOOKUP(D11,$B$54:$N$55,2),"")</f>
        <v>#VALUE!</v>
      </c>
      <c r="D11" s="53">
        <f t="shared" si="5"/>
      </c>
      <c r="E11" s="54"/>
      <c r="F11" s="53" t="e">
        <f t="shared" si="6"/>
        <v>#VALUE!</v>
      </c>
      <c r="G11" s="55"/>
      <c r="H11" s="55"/>
      <c r="I11" s="55"/>
      <c r="J11" s="55"/>
      <c r="K11" s="56"/>
      <c r="L11" s="56"/>
      <c r="M11" s="56"/>
      <c r="N11" s="57"/>
      <c r="O11" s="57"/>
      <c r="P11" s="57"/>
      <c r="Q11" s="57"/>
      <c r="R11" s="57"/>
    </row>
    <row r="12" spans="1:18" s="75" customFormat="1" ht="14.25">
      <c r="A12" s="67"/>
      <c r="B12" s="68">
        <f t="shared" si="4"/>
      </c>
      <c r="C12" s="69" t="e">
        <f>IF(D12,HLOOKUP(D12,$B$54:$N$55,2),"")</f>
        <v>#VALUE!</v>
      </c>
      <c r="D12" s="70">
        <f t="shared" si="5"/>
      </c>
      <c r="E12" s="71"/>
      <c r="F12" s="70" t="e">
        <f t="shared" si="6"/>
        <v>#VALUE!</v>
      </c>
      <c r="G12" s="72"/>
      <c r="H12" s="72"/>
      <c r="I12" s="72"/>
      <c r="J12" s="72"/>
      <c r="K12" s="73"/>
      <c r="L12" s="73"/>
      <c r="M12" s="73"/>
      <c r="N12" s="74"/>
      <c r="O12" s="74"/>
      <c r="P12" s="74"/>
      <c r="Q12" s="74"/>
      <c r="R12" s="74"/>
    </row>
    <row r="13" spans="1:18" s="58" customFormat="1" ht="14.25">
      <c r="A13" s="50"/>
      <c r="B13" s="51">
        <f t="shared" si="4"/>
      </c>
      <c r="C13" s="52" t="e">
        <f>IF(D13,HLOOKUP(D13,$B$54:$N$55,2),"")</f>
        <v>#VALUE!</v>
      </c>
      <c r="D13" s="53">
        <f t="shared" si="5"/>
      </c>
      <c r="E13" s="54"/>
      <c r="F13" s="53" t="e">
        <f t="shared" si="6"/>
        <v>#VALUE!</v>
      </c>
      <c r="G13" s="55"/>
      <c r="H13" s="55"/>
      <c r="I13" s="55"/>
      <c r="J13" s="55"/>
      <c r="K13" s="56"/>
      <c r="L13" s="56"/>
      <c r="M13" s="56"/>
      <c r="N13" s="57"/>
      <c r="O13" s="57"/>
      <c r="P13" s="57"/>
      <c r="Q13" s="57"/>
      <c r="R13" s="57"/>
    </row>
    <row r="14" spans="1:18" s="46" customFormat="1" ht="14.25">
      <c r="A14" s="38"/>
      <c r="B14" s="39">
        <f t="shared" si="4"/>
      </c>
      <c r="C14" s="40" t="e">
        <f>IF(D14,HLOOKUP(D14,$B$54:$N$55,2),"")</f>
        <v>#VALUE!</v>
      </c>
      <c r="D14" s="41">
        <f t="shared" si="5"/>
      </c>
      <c r="E14" s="42"/>
      <c r="F14" s="41" t="e">
        <f t="shared" si="6"/>
        <v>#VALUE!</v>
      </c>
      <c r="G14" s="43"/>
      <c r="H14" s="43"/>
      <c r="I14" s="43"/>
      <c r="J14" s="43"/>
      <c r="K14" s="44"/>
      <c r="L14" s="44"/>
      <c r="M14" s="44"/>
      <c r="N14" s="45"/>
      <c r="O14" s="45"/>
      <c r="P14" s="45"/>
      <c r="Q14" s="45"/>
      <c r="R14" s="45"/>
    </row>
    <row r="15" spans="1:18" s="58" customFormat="1" ht="14.25">
      <c r="A15" s="50"/>
      <c r="B15" s="51">
        <f t="shared" si="4"/>
      </c>
      <c r="C15" s="52" t="e">
        <f>IF(D15,HLOOKUP(D15,$B$54:$N$55,2),"")</f>
        <v>#VALUE!</v>
      </c>
      <c r="D15" s="53">
        <f t="shared" si="5"/>
      </c>
      <c r="E15" s="54"/>
      <c r="F15" s="53" t="e">
        <f t="shared" si="6"/>
        <v>#VALUE!</v>
      </c>
      <c r="G15" s="55"/>
      <c r="H15" s="55"/>
      <c r="I15" s="55"/>
      <c r="J15" s="55"/>
      <c r="K15" s="56"/>
      <c r="L15" s="56"/>
      <c r="M15" s="56"/>
      <c r="N15" s="57"/>
      <c r="O15" s="57"/>
      <c r="P15" s="57"/>
      <c r="Q15" s="57"/>
      <c r="R15" s="57"/>
    </row>
    <row r="16" spans="1:18" s="46" customFormat="1" ht="14.25">
      <c r="A16" s="38"/>
      <c r="B16" s="39">
        <f t="shared" si="4"/>
      </c>
      <c r="C16" s="40" t="e">
        <f>IF(D16,HLOOKUP(D16,$B$54:$N$55,2),"")</f>
        <v>#VALUE!</v>
      </c>
      <c r="D16" s="41">
        <f t="shared" si="5"/>
      </c>
      <c r="E16" s="42"/>
      <c r="F16" s="41" t="e">
        <f t="shared" si="6"/>
        <v>#VALUE!</v>
      </c>
      <c r="G16" s="43"/>
      <c r="H16" s="43"/>
      <c r="I16" s="43"/>
      <c r="J16" s="43"/>
      <c r="K16" s="44"/>
      <c r="L16" s="44"/>
      <c r="M16" s="44"/>
      <c r="N16" s="45"/>
      <c r="O16" s="45"/>
      <c r="P16" s="45"/>
      <c r="Q16" s="45"/>
      <c r="R16" s="45"/>
    </row>
    <row r="17" spans="1:18" s="58" customFormat="1" ht="14.25">
      <c r="A17" s="50"/>
      <c r="B17" s="51">
        <f t="shared" si="4"/>
      </c>
      <c r="C17" s="52" t="e">
        <f>IF(D17,HLOOKUP(D17,$B$54:$N$55,2),"")</f>
        <v>#VALUE!</v>
      </c>
      <c r="D17" s="53">
        <f t="shared" si="5"/>
      </c>
      <c r="E17" s="54"/>
      <c r="F17" s="53" t="e">
        <f t="shared" si="6"/>
        <v>#VALUE!</v>
      </c>
      <c r="G17" s="55"/>
      <c r="H17" s="55"/>
      <c r="I17" s="55"/>
      <c r="J17" s="55"/>
      <c r="K17" s="56"/>
      <c r="L17" s="56"/>
      <c r="M17" s="56"/>
      <c r="N17" s="57"/>
      <c r="O17" s="57"/>
      <c r="P17" s="57"/>
      <c r="Q17" s="57"/>
      <c r="R17" s="57"/>
    </row>
    <row r="18" spans="1:18" s="46" customFormat="1" ht="14.25">
      <c r="A18" s="47"/>
      <c r="B18" s="39">
        <f t="shared" si="4"/>
      </c>
      <c r="C18" s="40" t="e">
        <f>IF(D18,HLOOKUP(D18,$B$54:$N$55,2),"")</f>
        <v>#VALUE!</v>
      </c>
      <c r="D18" s="41">
        <f t="shared" si="5"/>
      </c>
      <c r="E18" s="42"/>
      <c r="F18" s="41" t="e">
        <f t="shared" si="6"/>
        <v>#VALUE!</v>
      </c>
      <c r="G18" s="43"/>
      <c r="H18" s="43"/>
      <c r="I18" s="43"/>
      <c r="J18" s="43"/>
      <c r="K18" s="44"/>
      <c r="L18" s="44"/>
      <c r="M18" s="44"/>
      <c r="N18" s="45"/>
      <c r="O18" s="45"/>
      <c r="P18" s="45"/>
      <c r="Q18" s="45"/>
      <c r="R18" s="45"/>
    </row>
    <row r="19" spans="1:18" s="58" customFormat="1" ht="14.25">
      <c r="A19" s="50"/>
      <c r="B19" s="51">
        <f t="shared" si="4"/>
      </c>
      <c r="C19" s="52" t="e">
        <f>IF(D19,HLOOKUP(D19,$B$54:$N$55,2),"")</f>
        <v>#VALUE!</v>
      </c>
      <c r="D19" s="53">
        <f t="shared" si="5"/>
      </c>
      <c r="E19" s="54"/>
      <c r="F19" s="53" t="e">
        <f t="shared" si="6"/>
        <v>#VALUE!</v>
      </c>
      <c r="G19" s="55"/>
      <c r="H19" s="55"/>
      <c r="I19" s="55"/>
      <c r="J19" s="55"/>
      <c r="K19" s="56"/>
      <c r="L19" s="56"/>
      <c r="M19" s="56"/>
      <c r="N19" s="57"/>
      <c r="O19" s="57"/>
      <c r="P19" s="57"/>
      <c r="Q19" s="57"/>
      <c r="R19" s="57"/>
    </row>
    <row r="20" spans="1:18" s="46" customFormat="1" ht="14.25">
      <c r="A20" s="47"/>
      <c r="B20" s="39">
        <f t="shared" si="4"/>
      </c>
      <c r="C20" s="40" t="e">
        <f>IF(D20,HLOOKUP(D20,$B$54:$N$55,2),"")</f>
        <v>#VALUE!</v>
      </c>
      <c r="D20" s="41">
        <f t="shared" si="5"/>
      </c>
      <c r="E20" s="42"/>
      <c r="F20" s="41" t="e">
        <f t="shared" si="6"/>
        <v>#VALUE!</v>
      </c>
      <c r="G20" s="43"/>
      <c r="H20" s="43"/>
      <c r="I20" s="43"/>
      <c r="J20" s="43"/>
      <c r="K20" s="44"/>
      <c r="L20" s="44"/>
      <c r="M20" s="44"/>
      <c r="N20" s="45"/>
      <c r="O20" s="45"/>
      <c r="P20" s="45"/>
      <c r="Q20" s="45"/>
      <c r="R20" s="45"/>
    </row>
    <row r="21" spans="1:18" s="58" customFormat="1" ht="14.25">
      <c r="A21" s="50"/>
      <c r="B21" s="51">
        <f t="shared" si="4"/>
      </c>
      <c r="C21" s="52" t="e">
        <f>IF(D21,HLOOKUP(D21,$B$54:$N$55,2),"")</f>
        <v>#VALUE!</v>
      </c>
      <c r="D21" s="53">
        <f t="shared" si="5"/>
      </c>
      <c r="E21" s="54"/>
      <c r="F21" s="53" t="e">
        <f t="shared" si="6"/>
        <v>#VALUE!</v>
      </c>
      <c r="G21" s="55"/>
      <c r="H21" s="55"/>
      <c r="I21" s="55"/>
      <c r="J21" s="55"/>
      <c r="K21" s="56"/>
      <c r="L21" s="56"/>
      <c r="M21" s="56"/>
      <c r="N21" s="57"/>
      <c r="O21" s="57"/>
      <c r="P21" s="57"/>
      <c r="Q21" s="57"/>
      <c r="R21" s="57"/>
    </row>
    <row r="22" spans="1:18" s="46" customFormat="1" ht="14.25">
      <c r="A22" s="47"/>
      <c r="B22" s="39">
        <f t="shared" si="4"/>
      </c>
      <c r="C22" s="40" t="e">
        <f>IF(D22,HLOOKUP(D22,$B$54:$N$55,2),"")</f>
        <v>#VALUE!</v>
      </c>
      <c r="D22" s="41">
        <f t="shared" si="5"/>
      </c>
      <c r="E22" s="42"/>
      <c r="F22" s="41" t="e">
        <f t="shared" si="6"/>
        <v>#VALUE!</v>
      </c>
      <c r="G22" s="43"/>
      <c r="H22" s="43"/>
      <c r="I22" s="43"/>
      <c r="J22" s="43"/>
      <c r="K22" s="44"/>
      <c r="L22" s="44"/>
      <c r="M22" s="44"/>
      <c r="N22" s="45"/>
      <c r="O22" s="45"/>
      <c r="P22" s="45"/>
      <c r="Q22" s="45"/>
      <c r="R22" s="45"/>
    </row>
    <row r="23" spans="1:18" s="58" customFormat="1" ht="14.25">
      <c r="A23" s="50"/>
      <c r="B23" s="51">
        <f t="shared" si="4"/>
      </c>
      <c r="C23" s="52" t="e">
        <f>IF(D23,HLOOKUP(D23,$B$54:$N$55,2),"")</f>
        <v>#VALUE!</v>
      </c>
      <c r="D23" s="53">
        <f t="shared" si="5"/>
      </c>
      <c r="E23" s="54"/>
      <c r="F23" s="53" t="e">
        <f t="shared" si="6"/>
        <v>#VALUE!</v>
      </c>
      <c r="G23" s="55"/>
      <c r="H23" s="55"/>
      <c r="I23" s="55"/>
      <c r="J23" s="55"/>
      <c r="K23" s="56"/>
      <c r="L23" s="56"/>
      <c r="M23" s="56"/>
      <c r="N23" s="57"/>
      <c r="O23" s="57"/>
      <c r="P23" s="57"/>
      <c r="Q23" s="57"/>
      <c r="R23" s="57"/>
    </row>
    <row r="24" spans="1:18" s="46" customFormat="1" ht="14.25">
      <c r="A24" s="47"/>
      <c r="B24" s="39">
        <f t="shared" si="4"/>
      </c>
      <c r="C24" s="40" t="e">
        <f>IF(D24,HLOOKUP(D24,$B$54:$N$55,2),"")</f>
        <v>#VALUE!</v>
      </c>
      <c r="D24" s="41">
        <f t="shared" si="5"/>
      </c>
      <c r="E24" s="42"/>
      <c r="F24" s="41" t="e">
        <f t="shared" si="6"/>
        <v>#VALUE!</v>
      </c>
      <c r="G24" s="43"/>
      <c r="H24" s="43"/>
      <c r="I24" s="43"/>
      <c r="J24" s="43"/>
      <c r="K24" s="44"/>
      <c r="L24" s="44"/>
      <c r="M24" s="44"/>
      <c r="N24" s="45"/>
      <c r="O24" s="45"/>
      <c r="P24" s="45"/>
      <c r="Q24" s="45"/>
      <c r="R24" s="45"/>
    </row>
    <row r="25" spans="1:18" s="58" customFormat="1" ht="14.25">
      <c r="A25" s="50"/>
      <c r="B25" s="51">
        <f t="shared" si="4"/>
      </c>
      <c r="C25" s="52" t="e">
        <f>IF(D25,HLOOKUP(D25,$B$54:$N$55,2),"")</f>
        <v>#VALUE!</v>
      </c>
      <c r="D25" s="53">
        <f t="shared" si="5"/>
      </c>
      <c r="E25" s="54"/>
      <c r="F25" s="53" t="e">
        <f t="shared" si="6"/>
        <v>#VALUE!</v>
      </c>
      <c r="G25" s="55"/>
      <c r="H25" s="55"/>
      <c r="I25" s="55"/>
      <c r="J25" s="55"/>
      <c r="K25" s="56"/>
      <c r="L25" s="56"/>
      <c r="M25" s="56"/>
      <c r="N25" s="57"/>
      <c r="O25" s="57"/>
      <c r="P25" s="57"/>
      <c r="Q25" s="57"/>
      <c r="R25" s="57"/>
    </row>
    <row r="26" spans="1:18" s="46" customFormat="1" ht="14.25">
      <c r="A26" s="47"/>
      <c r="B26" s="39">
        <f t="shared" si="4"/>
      </c>
      <c r="C26" s="40" t="e">
        <f>IF(D26,HLOOKUP(D26,$B$54:$N$55,2),"")</f>
        <v>#VALUE!</v>
      </c>
      <c r="D26" s="41">
        <f t="shared" si="5"/>
      </c>
      <c r="E26" s="42"/>
      <c r="F26" s="41" t="e">
        <f t="shared" si="6"/>
        <v>#VALUE!</v>
      </c>
      <c r="G26" s="43"/>
      <c r="H26" s="43"/>
      <c r="I26" s="43"/>
      <c r="J26" s="43"/>
      <c r="K26" s="44"/>
      <c r="L26" s="44"/>
      <c r="M26" s="44"/>
      <c r="N26" s="45"/>
      <c r="O26" s="45"/>
      <c r="P26" s="45"/>
      <c r="Q26" s="45"/>
      <c r="R26" s="45"/>
    </row>
    <row r="27" spans="1:18" s="58" customFormat="1" ht="14.25">
      <c r="A27" s="59"/>
      <c r="B27" s="60"/>
      <c r="C27" s="61" t="e">
        <f>IF(D27,HLOOKUP(D27,$B$54:$N$55,2),"")</f>
        <v>#VALUE!</v>
      </c>
      <c r="D27" s="62">
        <f t="shared" si="5"/>
      </c>
      <c r="E27" s="63"/>
      <c r="F27" s="62" t="e">
        <f t="shared" si="6"/>
        <v>#VALUE!</v>
      </c>
      <c r="G27" s="64"/>
      <c r="H27" s="64"/>
      <c r="I27" s="64"/>
      <c r="J27" s="64"/>
      <c r="K27" s="65"/>
      <c r="L27" s="65"/>
      <c r="M27" s="65"/>
      <c r="N27" s="66"/>
      <c r="O27" s="66"/>
      <c r="P27" s="66"/>
      <c r="Q27" s="66"/>
      <c r="R27" s="66"/>
    </row>
    <row r="28" spans="1:18" s="46" customFormat="1" ht="14.25">
      <c r="A28" s="47"/>
      <c r="B28" s="39"/>
      <c r="C28" s="40" t="e">
        <f>IF(D28,HLOOKUP(D28,$B$54:$N$55,2),"")</f>
        <v>#VALUE!</v>
      </c>
      <c r="D28" s="41">
        <f t="shared" si="5"/>
      </c>
      <c r="E28" s="42"/>
      <c r="F28" s="41" t="e">
        <f t="shared" si="6"/>
        <v>#VALUE!</v>
      </c>
      <c r="G28" s="43"/>
      <c r="H28" s="43"/>
      <c r="I28" s="43"/>
      <c r="J28" s="43"/>
      <c r="K28" s="44"/>
      <c r="L28" s="44"/>
      <c r="M28" s="44"/>
      <c r="N28" s="45"/>
      <c r="O28" s="45"/>
      <c r="P28" s="45"/>
      <c r="Q28" s="45"/>
      <c r="R28" s="45"/>
    </row>
    <row r="29" spans="1:18" s="58" customFormat="1" ht="14.25">
      <c r="A29" s="59"/>
      <c r="B29" s="60"/>
      <c r="C29" s="61" t="e">
        <f>IF(D29,HLOOKUP(D29,$B$54:$N$55,2),"")</f>
        <v>#VALUE!</v>
      </c>
      <c r="D29" s="62">
        <f t="shared" si="5"/>
      </c>
      <c r="E29" s="63"/>
      <c r="F29" s="62" t="e">
        <f t="shared" si="6"/>
        <v>#VALUE!</v>
      </c>
      <c r="G29" s="64"/>
      <c r="H29" s="64"/>
      <c r="I29" s="64"/>
      <c r="J29" s="64"/>
      <c r="K29" s="65"/>
      <c r="L29" s="65"/>
      <c r="M29" s="65"/>
      <c r="N29" s="66"/>
      <c r="O29" s="66"/>
      <c r="P29" s="66"/>
      <c r="Q29" s="66"/>
      <c r="R29" s="66"/>
    </row>
    <row r="30" spans="1:18" s="46" customFormat="1" ht="14.25">
      <c r="A30" s="47"/>
      <c r="B30" s="39"/>
      <c r="C30" s="40" t="e">
        <f>IF(D30,HLOOKUP(D30,$B$54:$N$55,2),"")</f>
        <v>#VALUE!</v>
      </c>
      <c r="D30" s="41">
        <f t="shared" si="5"/>
      </c>
      <c r="E30" s="42"/>
      <c r="F30" s="41" t="e">
        <f t="shared" si="6"/>
        <v>#VALUE!</v>
      </c>
      <c r="G30" s="43"/>
      <c r="H30" s="43"/>
      <c r="I30" s="43"/>
      <c r="J30" s="43"/>
      <c r="K30" s="44"/>
      <c r="L30" s="44"/>
      <c r="M30" s="44"/>
      <c r="N30" s="45"/>
      <c r="O30" s="45"/>
      <c r="P30" s="45"/>
      <c r="Q30" s="45"/>
      <c r="R30" s="45"/>
    </row>
    <row r="31" spans="1:18" s="58" customFormat="1" ht="14.25">
      <c r="A31" s="59"/>
      <c r="B31" s="60"/>
      <c r="C31" s="61" t="e">
        <f>IF(D31,HLOOKUP(D31,$B$54:$N$55,2),"")</f>
        <v>#VALUE!</v>
      </c>
      <c r="D31" s="62">
        <f t="shared" si="5"/>
      </c>
      <c r="E31" s="63"/>
      <c r="F31" s="62" t="e">
        <f t="shared" si="6"/>
        <v>#VALUE!</v>
      </c>
      <c r="G31" s="64"/>
      <c r="H31" s="64"/>
      <c r="I31" s="64"/>
      <c r="J31" s="64"/>
      <c r="K31" s="65"/>
      <c r="L31" s="65"/>
      <c r="M31" s="65"/>
      <c r="N31" s="66"/>
      <c r="O31" s="66"/>
      <c r="P31" s="66"/>
      <c r="Q31" s="66"/>
      <c r="R31" s="66"/>
    </row>
    <row r="32" spans="1:18" s="46" customFormat="1" ht="14.25">
      <c r="A32" s="47"/>
      <c r="B32" s="39"/>
      <c r="C32" s="40" t="e">
        <f>IF(D32,HLOOKUP(D32,$B$54:$N$55,2),"")</f>
        <v>#VALUE!</v>
      </c>
      <c r="D32" s="41">
        <f t="shared" si="5"/>
      </c>
      <c r="E32" s="42"/>
      <c r="F32" s="41" t="e">
        <f t="shared" si="6"/>
        <v>#VALUE!</v>
      </c>
      <c r="G32" s="43"/>
      <c r="H32" s="43"/>
      <c r="I32" s="43"/>
      <c r="J32" s="43"/>
      <c r="K32" s="44"/>
      <c r="L32" s="44"/>
      <c r="M32" s="44"/>
      <c r="N32" s="45"/>
      <c r="O32" s="45"/>
      <c r="P32" s="45"/>
      <c r="Q32" s="45"/>
      <c r="R32" s="45"/>
    </row>
    <row r="33" spans="1:18" s="58" customFormat="1" ht="14.25">
      <c r="A33" s="59"/>
      <c r="B33" s="60"/>
      <c r="C33" s="61" t="e">
        <f>IF(D33,HLOOKUP(D33,$B$54:$N$55,2),"")</f>
        <v>#VALUE!</v>
      </c>
      <c r="D33" s="62">
        <f t="shared" si="5"/>
      </c>
      <c r="E33" s="63"/>
      <c r="F33" s="62" t="e">
        <f t="shared" si="6"/>
        <v>#VALUE!</v>
      </c>
      <c r="G33" s="64"/>
      <c r="H33" s="64"/>
      <c r="I33" s="64"/>
      <c r="J33" s="64"/>
      <c r="K33" s="65"/>
      <c r="L33" s="65"/>
      <c r="M33" s="65"/>
      <c r="N33" s="66"/>
      <c r="O33" s="66"/>
      <c r="P33" s="66"/>
      <c r="Q33" s="66"/>
      <c r="R33" s="66"/>
    </row>
    <row r="34" spans="1:18" s="46" customFormat="1" ht="14.25">
      <c r="A34" s="47"/>
      <c r="B34" s="39"/>
      <c r="C34" s="40" t="e">
        <f>IF(D34,HLOOKUP(D34,$B$54:$N$55,2),"")</f>
        <v>#VALUE!</v>
      </c>
      <c r="D34" s="41">
        <f t="shared" si="5"/>
      </c>
      <c r="E34" s="42"/>
      <c r="F34" s="41" t="e">
        <f t="shared" si="6"/>
        <v>#VALUE!</v>
      </c>
      <c r="G34" s="43"/>
      <c r="H34" s="43"/>
      <c r="I34" s="43"/>
      <c r="J34" s="43"/>
      <c r="K34" s="44"/>
      <c r="L34" s="44"/>
      <c r="M34" s="44"/>
      <c r="N34" s="45"/>
      <c r="O34" s="45"/>
      <c r="P34" s="45"/>
      <c r="Q34" s="45"/>
      <c r="R34" s="45"/>
    </row>
    <row r="35" spans="1:18" s="58" customFormat="1" ht="14.25">
      <c r="A35" s="59"/>
      <c r="B35" s="60"/>
      <c r="C35" s="61" t="e">
        <f>IF(D35,HLOOKUP(D35,$B$54:$N$55,2),"")</f>
        <v>#VALUE!</v>
      </c>
      <c r="D35" s="62">
        <f t="shared" si="5"/>
      </c>
      <c r="E35" s="63"/>
      <c r="F35" s="62" t="e">
        <f t="shared" si="6"/>
        <v>#VALUE!</v>
      </c>
      <c r="G35" s="64"/>
      <c r="H35" s="64"/>
      <c r="I35" s="64"/>
      <c r="J35" s="64"/>
      <c r="K35" s="65"/>
      <c r="L35" s="65"/>
      <c r="M35" s="65"/>
      <c r="N35" s="66"/>
      <c r="O35" s="66"/>
      <c r="P35" s="66"/>
      <c r="Q35" s="66"/>
      <c r="R35" s="66"/>
    </row>
    <row r="36" spans="1:18" s="46" customFormat="1" ht="14.25">
      <c r="A36" s="47"/>
      <c r="B36" s="39"/>
      <c r="C36" s="40" t="e">
        <f>IF(D36,HLOOKUP(D36,$B$54:$N$55,2),"")</f>
        <v>#VALUE!</v>
      </c>
      <c r="D36" s="41">
        <f t="shared" si="5"/>
      </c>
      <c r="E36" s="42"/>
      <c r="F36" s="41" t="e">
        <f t="shared" si="6"/>
        <v>#VALUE!</v>
      </c>
      <c r="G36" s="43"/>
      <c r="H36" s="43"/>
      <c r="I36" s="43"/>
      <c r="J36" s="43"/>
      <c r="K36" s="44"/>
      <c r="L36" s="44"/>
      <c r="M36" s="44"/>
      <c r="N36" s="45"/>
      <c r="O36" s="45"/>
      <c r="P36" s="45"/>
      <c r="Q36" s="45"/>
      <c r="R36" s="45"/>
    </row>
    <row r="37" spans="1:18" s="58" customFormat="1" ht="14.25">
      <c r="A37" s="50"/>
      <c r="B37" s="51">
        <f t="shared" si="4"/>
      </c>
      <c r="C37" s="52" t="e">
        <f>IF(D37,HLOOKUP(D37,$B$54:$N$55,2),"")</f>
        <v>#VALUE!</v>
      </c>
      <c r="D37" s="53">
        <f t="shared" si="5"/>
      </c>
      <c r="E37" s="54"/>
      <c r="F37" s="53" t="e">
        <f t="shared" si="6"/>
        <v>#VALUE!</v>
      </c>
      <c r="G37" s="55"/>
      <c r="H37" s="55"/>
      <c r="I37" s="55"/>
      <c r="J37" s="55"/>
      <c r="K37" s="56"/>
      <c r="L37" s="56"/>
      <c r="M37" s="56"/>
      <c r="N37" s="57"/>
      <c r="O37" s="57"/>
      <c r="P37" s="57"/>
      <c r="Q37" s="57"/>
      <c r="R37" s="57"/>
    </row>
    <row r="38" spans="1:18" s="46" customFormat="1" ht="14.25">
      <c r="A38" s="38"/>
      <c r="B38" s="39">
        <f t="shared" si="4"/>
      </c>
      <c r="C38" s="40" t="e">
        <f>IF(D38,HLOOKUP(D38,$B$54:$N$55,2),"")</f>
        <v>#VALUE!</v>
      </c>
      <c r="D38" s="41">
        <f t="shared" si="5"/>
      </c>
      <c r="E38" s="42"/>
      <c r="F38" s="41" t="e">
        <f t="shared" si="6"/>
        <v>#VALUE!</v>
      </c>
      <c r="G38" s="43"/>
      <c r="H38" s="43"/>
      <c r="I38" s="43"/>
      <c r="J38" s="43"/>
      <c r="K38" s="44"/>
      <c r="L38" s="44"/>
      <c r="M38" s="44"/>
      <c r="N38" s="45"/>
      <c r="O38" s="45"/>
      <c r="P38" s="45"/>
      <c r="Q38" s="45"/>
      <c r="R38" s="45"/>
    </row>
    <row r="39" spans="1:18" s="58" customFormat="1" ht="14.25">
      <c r="A39" s="50"/>
      <c r="B39" s="51">
        <f t="shared" si="4"/>
      </c>
      <c r="C39" s="52" t="e">
        <f>IF(D39,HLOOKUP(D39,$B$54:$N$55,2),"")</f>
        <v>#VALUE!</v>
      </c>
      <c r="D39" s="53">
        <f t="shared" si="5"/>
      </c>
      <c r="E39" s="54"/>
      <c r="F39" s="53" t="e">
        <f t="shared" si="6"/>
        <v>#VALUE!</v>
      </c>
      <c r="G39" s="55"/>
      <c r="H39" s="55"/>
      <c r="I39" s="55"/>
      <c r="J39" s="55"/>
      <c r="K39" s="56"/>
      <c r="L39" s="56"/>
      <c r="M39" s="56"/>
      <c r="N39" s="57"/>
      <c r="O39" s="57"/>
      <c r="P39" s="57"/>
      <c r="Q39" s="57"/>
      <c r="R39" s="57"/>
    </row>
    <row r="40" spans="1:18" s="46" customFormat="1" ht="14.25">
      <c r="A40" s="38"/>
      <c r="B40" s="39">
        <f t="shared" si="4"/>
      </c>
      <c r="C40" s="40" t="e">
        <f>IF(D40,HLOOKUP(D40,$B$54:$N$55,2),"")</f>
        <v>#VALUE!</v>
      </c>
      <c r="D40" s="41">
        <f t="shared" si="5"/>
      </c>
      <c r="E40" s="42"/>
      <c r="F40" s="41" t="e">
        <f t="shared" si="6"/>
        <v>#VALUE!</v>
      </c>
      <c r="G40" s="43"/>
      <c r="H40" s="43"/>
      <c r="I40" s="43"/>
      <c r="J40" s="43"/>
      <c r="K40" s="44"/>
      <c r="L40" s="44"/>
      <c r="M40" s="44"/>
      <c r="N40" s="45"/>
      <c r="O40" s="45"/>
      <c r="P40" s="45"/>
      <c r="Q40" s="45"/>
      <c r="R40" s="45"/>
    </row>
    <row r="41" spans="1:18" s="58" customFormat="1" ht="14.25">
      <c r="A41" s="50"/>
      <c r="B41" s="51"/>
      <c r="C41" s="52" t="e">
        <f>IF(D41,HLOOKUP(D41,$B$54:$N$55,2),"")</f>
        <v>#VALUE!</v>
      </c>
      <c r="D41" s="53">
        <f t="shared" si="5"/>
      </c>
      <c r="E41" s="54"/>
      <c r="F41" s="53" t="e">
        <f t="shared" si="6"/>
        <v>#VALUE!</v>
      </c>
      <c r="G41" s="55"/>
      <c r="H41" s="55"/>
      <c r="I41" s="55"/>
      <c r="J41" s="55"/>
      <c r="K41" s="56"/>
      <c r="L41" s="56"/>
      <c r="M41" s="56"/>
      <c r="N41" s="57"/>
      <c r="O41" s="57"/>
      <c r="P41" s="57"/>
      <c r="Q41" s="57"/>
      <c r="R41" s="57"/>
    </row>
    <row r="42" spans="1:18" s="46" customFormat="1" ht="14.25">
      <c r="A42" s="47"/>
      <c r="B42" s="39">
        <f t="shared" si="4"/>
      </c>
      <c r="C42" s="40" t="e">
        <f>IF(D42,HLOOKUP(D42,$B$54:$N$55,2),"")</f>
        <v>#VALUE!</v>
      </c>
      <c r="D42" s="41">
        <f t="shared" si="5"/>
      </c>
      <c r="E42" s="42"/>
      <c r="F42" s="41" t="e">
        <f t="shared" si="6"/>
        <v>#VALUE!</v>
      </c>
      <c r="G42" s="43"/>
      <c r="H42" s="43"/>
      <c r="I42" s="43"/>
      <c r="J42" s="43"/>
      <c r="K42" s="44"/>
      <c r="L42" s="44"/>
      <c r="M42" s="44"/>
      <c r="N42" s="45"/>
      <c r="O42" s="45"/>
      <c r="P42" s="45"/>
      <c r="Q42" s="45"/>
      <c r="R42" s="45"/>
    </row>
    <row r="43" spans="1:18" s="58" customFormat="1" ht="14.25">
      <c r="A43" s="50"/>
      <c r="B43" s="51"/>
      <c r="C43" s="52" t="e">
        <f>IF(D43,HLOOKUP(D43,$B$54:$N$55,2),"")</f>
        <v>#VALUE!</v>
      </c>
      <c r="D43" s="53">
        <f t="shared" si="5"/>
      </c>
      <c r="E43" s="54"/>
      <c r="F43" s="53" t="e">
        <f t="shared" si="6"/>
        <v>#VALUE!</v>
      </c>
      <c r="G43" s="55"/>
      <c r="H43" s="55"/>
      <c r="I43" s="55"/>
      <c r="J43" s="55"/>
      <c r="K43" s="56"/>
      <c r="L43" s="56"/>
      <c r="M43" s="56"/>
      <c r="N43" s="57"/>
      <c r="O43" s="57"/>
      <c r="P43" s="57"/>
      <c r="Q43" s="57"/>
      <c r="R43" s="57"/>
    </row>
    <row r="44" spans="1:16" s="46" customFormat="1" ht="14.25">
      <c r="A44" s="49"/>
      <c r="C44" s="46" t="e">
        <f>IF(D44,HLOOKUP(D44,$B$54:$N$55,2),"")</f>
        <v>#VALUE!</v>
      </c>
      <c r="D44" s="46">
        <f>IF(SUM(F44:AF44),AVERAGE(F44:AF44),"")</f>
      </c>
      <c r="E44" s="46" t="e">
        <f>(3*D44+#REF!)/4</f>
        <v>#VALUE!</v>
      </c>
      <c r="L44" s="48"/>
      <c r="M44" s="48"/>
      <c r="O44" s="48"/>
      <c r="P44" s="48"/>
    </row>
    <row r="45" spans="1:16" s="46" customFormat="1" ht="14.25">
      <c r="A45" s="49"/>
      <c r="L45" s="48"/>
      <c r="M45" s="48"/>
      <c r="O45" s="48"/>
      <c r="P45" s="48"/>
    </row>
    <row r="46" spans="1:16" s="46" customFormat="1" ht="14.25">
      <c r="A46" s="49"/>
      <c r="L46" s="48"/>
      <c r="M46" s="48"/>
      <c r="O46" s="48"/>
      <c r="P46" s="48"/>
    </row>
    <row r="47" spans="1:16" s="46" customFormat="1" ht="14.25">
      <c r="A47" s="49"/>
      <c r="L47" s="48"/>
      <c r="M47" s="48"/>
      <c r="O47" s="48"/>
      <c r="P47" s="48"/>
    </row>
    <row r="48" spans="1:16" s="46" customFormat="1" ht="14.25">
      <c r="A48" s="49"/>
      <c r="L48" s="48"/>
      <c r="M48" s="48"/>
      <c r="O48" s="48"/>
      <c r="P48" s="48"/>
    </row>
    <row r="49" spans="1:16" s="46" customFormat="1" ht="14.25">
      <c r="A49" s="49"/>
      <c r="L49" s="48"/>
      <c r="M49" s="48"/>
      <c r="O49" s="48"/>
      <c r="P49" s="48"/>
    </row>
    <row r="50" spans="1:16" s="3" customFormat="1" ht="12.75">
      <c r="A50" s="17"/>
      <c r="K50" s="23"/>
      <c r="M50" s="32"/>
      <c r="N50" s="32"/>
      <c r="O50" s="32"/>
      <c r="P50" s="32"/>
    </row>
    <row r="51" spans="1:16" s="1" customFormat="1" ht="12.75">
      <c r="A51" s="24"/>
      <c r="B51" s="25"/>
      <c r="C51" s="25"/>
      <c r="D51" s="25"/>
      <c r="E51" s="26"/>
      <c r="F51" s="25"/>
      <c r="G51" s="25"/>
      <c r="H51" s="25"/>
      <c r="I51" s="25"/>
      <c r="J51" s="25"/>
      <c r="K51" s="27"/>
      <c r="L51" s="25"/>
      <c r="M51" s="33"/>
      <c r="N51" s="34"/>
      <c r="O51" s="34"/>
      <c r="P51" s="31"/>
    </row>
    <row r="52" spans="1:16" s="1" customFormat="1" ht="12.75">
      <c r="A52" s="4"/>
      <c r="B52" s="19"/>
      <c r="C52" s="28"/>
      <c r="D52" s="20"/>
      <c r="E52" s="20"/>
      <c r="F52" s="20"/>
      <c r="G52" s="20"/>
      <c r="H52" s="20"/>
      <c r="I52" s="20"/>
      <c r="J52" s="20"/>
      <c r="K52" s="20"/>
      <c r="L52" s="20"/>
      <c r="M52" s="35"/>
      <c r="N52" s="35"/>
      <c r="O52" s="31"/>
      <c r="P52" s="31"/>
    </row>
    <row r="53" spans="1:16" s="1" customFormat="1" ht="12.75">
      <c r="A53" s="24"/>
      <c r="B53" s="25"/>
      <c r="C53" s="25"/>
      <c r="D53" s="25"/>
      <c r="E53" s="26" t="s">
        <v>12</v>
      </c>
      <c r="F53" s="25"/>
      <c r="G53" s="25"/>
      <c r="H53" s="25"/>
      <c r="I53" s="25"/>
      <c r="J53" s="25"/>
      <c r="K53" s="27"/>
      <c r="L53" s="25"/>
      <c r="M53" s="33"/>
      <c r="N53" s="34"/>
      <c r="O53" s="34"/>
      <c r="P53" s="31"/>
    </row>
    <row r="54" spans="1:16" s="1" customFormat="1" ht="12.75">
      <c r="A54" s="4"/>
      <c r="B54" s="19">
        <v>0</v>
      </c>
      <c r="C54" s="28">
        <v>70</v>
      </c>
      <c r="D54" s="20">
        <v>71</v>
      </c>
      <c r="E54" s="20">
        <v>72</v>
      </c>
      <c r="F54" s="20">
        <v>73</v>
      </c>
      <c r="G54" s="20">
        <v>75</v>
      </c>
      <c r="H54" s="20">
        <v>77</v>
      </c>
      <c r="I54" s="20">
        <v>80</v>
      </c>
      <c r="J54" s="20">
        <v>84</v>
      </c>
      <c r="K54" s="20">
        <v>87</v>
      </c>
      <c r="L54" s="20">
        <v>90</v>
      </c>
      <c r="M54" s="35">
        <v>94</v>
      </c>
      <c r="N54" s="35">
        <v>97</v>
      </c>
      <c r="O54" s="31"/>
      <c r="P54" s="31"/>
    </row>
    <row r="55" spans="1:16" s="1" customFormat="1" ht="12.75">
      <c r="A55" s="18"/>
      <c r="B55" s="21" t="s">
        <v>13</v>
      </c>
      <c r="C55" s="22" t="s">
        <v>14</v>
      </c>
      <c r="D55" s="22" t="s">
        <v>15</v>
      </c>
      <c r="E55" s="22" t="s">
        <v>16</v>
      </c>
      <c r="F55" s="22" t="s">
        <v>17</v>
      </c>
      <c r="G55" s="22" t="s">
        <v>18</v>
      </c>
      <c r="H55" s="22" t="s">
        <v>19</v>
      </c>
      <c r="I55" s="22" t="s">
        <v>20</v>
      </c>
      <c r="J55" s="22" t="s">
        <v>21</v>
      </c>
      <c r="K55" s="22" t="s">
        <v>22</v>
      </c>
      <c r="L55" s="22" t="s">
        <v>23</v>
      </c>
      <c r="M55" s="36" t="s">
        <v>24</v>
      </c>
      <c r="N55" s="36" t="s">
        <v>25</v>
      </c>
      <c r="O55" s="37"/>
      <c r="P55" s="31"/>
    </row>
  </sheetData>
  <printOptions/>
  <pageMargins left="0.75" right="0.75" top="1" bottom="1" header="0.5" footer="0.5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0.5625" style="103" customWidth="1"/>
    <col min="3" max="3" width="7.28125" style="0" customWidth="1"/>
    <col min="4" max="5" width="8.28125" style="0" customWidth="1"/>
    <col min="6" max="6" width="0.42578125" style="103" customWidth="1"/>
    <col min="7" max="7" width="8.421875" style="0" customWidth="1"/>
    <col min="8" max="8" width="7.00390625" style="0" customWidth="1"/>
    <col min="9" max="9" width="8.140625" style="0" customWidth="1"/>
    <col min="10" max="10" width="0.42578125" style="103" customWidth="1"/>
    <col min="11" max="11" width="9.421875" style="0" customWidth="1"/>
    <col min="12" max="12" width="1.57421875" style="140" customWidth="1"/>
  </cols>
  <sheetData>
    <row r="1" spans="1:12" s="142" customFormat="1" ht="12.75">
      <c r="A1" s="141" t="s">
        <v>43</v>
      </c>
      <c r="L1" s="143"/>
    </row>
    <row r="2" spans="1:12" s="145" customFormat="1" ht="12.75">
      <c r="A2" s="144" t="s">
        <v>42</v>
      </c>
      <c r="L2" s="146"/>
    </row>
    <row r="3" spans="1:18" s="151" customFormat="1" ht="20.25">
      <c r="A3" s="147" t="s">
        <v>33</v>
      </c>
      <c r="B3" s="147"/>
      <c r="C3" s="148"/>
      <c r="D3" s="148"/>
      <c r="E3" s="148"/>
      <c r="F3" s="148"/>
      <c r="G3" s="148"/>
      <c r="H3" s="149" t="s">
        <v>0</v>
      </c>
      <c r="I3" s="148"/>
      <c r="J3" s="148"/>
      <c r="K3" s="148"/>
      <c r="L3" s="150"/>
      <c r="M3" s="148"/>
      <c r="N3" s="148"/>
      <c r="O3" s="148"/>
      <c r="P3" s="148"/>
      <c r="Q3" s="148"/>
      <c r="R3" s="148"/>
    </row>
    <row r="4" spans="1:12" s="76" customFormat="1" ht="17.25" customHeight="1">
      <c r="A4" s="78" t="s">
        <v>26</v>
      </c>
      <c r="B4" s="89"/>
      <c r="F4" s="104"/>
      <c r="J4" s="104"/>
      <c r="L4" s="126"/>
    </row>
    <row r="5" spans="1:18" ht="13.5" thickBot="1">
      <c r="A5" s="15" t="s">
        <v>1</v>
      </c>
      <c r="B5" s="90"/>
      <c r="C5" s="12" t="str">
        <f aca="true" t="shared" si="0" ref="C5:R5">IF(C11&gt;"",C11,"")</f>
        <v>1st</v>
      </c>
      <c r="D5" s="12" t="str">
        <f t="shared" si="0"/>
        <v>2nd</v>
      </c>
      <c r="E5" s="12"/>
      <c r="F5" s="105"/>
      <c r="G5" s="12" t="str">
        <f t="shared" si="0"/>
        <v>3rd</v>
      </c>
      <c r="H5" s="12" t="str">
        <f t="shared" si="0"/>
        <v>4th</v>
      </c>
      <c r="I5" s="12" t="str">
        <f t="shared" si="0"/>
        <v>2nd Sem</v>
      </c>
      <c r="J5" s="105"/>
      <c r="K5" s="12" t="str">
        <f t="shared" si="0"/>
        <v>Final</v>
      </c>
      <c r="L5" s="127"/>
      <c r="M5" s="12" t="str">
        <f t="shared" si="0"/>
        <v>4th needed</v>
      </c>
      <c r="N5" s="12">
        <f t="shared" si="0"/>
      </c>
      <c r="O5" s="12">
        <f t="shared" si="0"/>
      </c>
      <c r="P5" s="12">
        <f t="shared" si="0"/>
      </c>
      <c r="Q5" s="12">
        <f t="shared" si="0"/>
      </c>
      <c r="R5" s="12">
        <f t="shared" si="0"/>
      </c>
    </row>
    <row r="6" spans="1:18" s="29" customFormat="1" ht="12.75" thickTop="1">
      <c r="A6" s="29" t="s">
        <v>2</v>
      </c>
      <c r="B6" s="91"/>
      <c r="C6" s="29">
        <f aca="true" t="shared" si="1" ref="C6:R6">IF(SUM(C12:C52),AVERAGE(C12:C52),"")</f>
      </c>
      <c r="D6" s="29">
        <f t="shared" si="1"/>
      </c>
      <c r="F6" s="91"/>
      <c r="G6" s="29">
        <f t="shared" si="1"/>
      </c>
      <c r="H6" s="29">
        <f t="shared" si="1"/>
      </c>
      <c r="I6" s="29" t="e">
        <f t="shared" si="1"/>
        <v>#DIV/0!</v>
      </c>
      <c r="J6" s="91"/>
      <c r="K6" s="29" t="e">
        <f t="shared" si="1"/>
        <v>#DIV/0!</v>
      </c>
      <c r="L6" s="128"/>
      <c r="M6" s="29">
        <f t="shared" si="1"/>
        <v>280</v>
      </c>
      <c r="N6" s="29">
        <f t="shared" si="1"/>
      </c>
      <c r="O6" s="29">
        <f t="shared" si="1"/>
      </c>
      <c r="P6" s="29">
        <f t="shared" si="1"/>
      </c>
      <c r="Q6" s="29">
        <f t="shared" si="1"/>
      </c>
      <c r="R6" s="29">
        <f t="shared" si="1"/>
      </c>
    </row>
    <row r="7" spans="1:18" s="29" customFormat="1" ht="12">
      <c r="A7" s="29" t="s">
        <v>3</v>
      </c>
      <c r="B7" s="91"/>
      <c r="C7" s="29">
        <f aca="true" t="shared" si="2" ref="C7:R7">IF(SUM(C12:C52),MAX(C12:C52),"")</f>
      </c>
      <c r="D7" s="29">
        <f t="shared" si="2"/>
      </c>
      <c r="F7" s="91"/>
      <c r="G7" s="29">
        <f t="shared" si="2"/>
      </c>
      <c r="H7" s="29">
        <f t="shared" si="2"/>
      </c>
      <c r="I7" s="29" t="e">
        <f t="shared" si="2"/>
        <v>#DIV/0!</v>
      </c>
      <c r="J7" s="91"/>
      <c r="K7" s="29" t="e">
        <f t="shared" si="2"/>
        <v>#DIV/0!</v>
      </c>
      <c r="L7" s="128"/>
      <c r="M7" s="29">
        <f t="shared" si="2"/>
        <v>280</v>
      </c>
      <c r="N7" s="29">
        <f t="shared" si="2"/>
      </c>
      <c r="O7" s="29">
        <f t="shared" si="2"/>
      </c>
      <c r="P7" s="29">
        <f t="shared" si="2"/>
      </c>
      <c r="Q7" s="29">
        <f t="shared" si="2"/>
      </c>
      <c r="R7" s="29">
        <f t="shared" si="2"/>
      </c>
    </row>
    <row r="8" spans="1:18" s="29" customFormat="1" ht="12">
      <c r="A8" s="29" t="s">
        <v>4</v>
      </c>
      <c r="B8" s="91"/>
      <c r="C8" s="29">
        <f aca="true" t="shared" si="3" ref="C8:R8">IF(SUM(C12:C52),MIN(C12:C52),"")</f>
      </c>
      <c r="D8" s="29">
        <f t="shared" si="3"/>
      </c>
      <c r="F8" s="91"/>
      <c r="G8" s="29">
        <f t="shared" si="3"/>
      </c>
      <c r="H8" s="29">
        <f t="shared" si="3"/>
      </c>
      <c r="I8" s="29" t="e">
        <f t="shared" si="3"/>
        <v>#DIV/0!</v>
      </c>
      <c r="J8" s="91"/>
      <c r="K8" s="29" t="e">
        <f t="shared" si="3"/>
        <v>#DIV/0!</v>
      </c>
      <c r="L8" s="128"/>
      <c r="M8" s="29">
        <f t="shared" si="3"/>
        <v>280</v>
      </c>
      <c r="N8" s="29">
        <f t="shared" si="3"/>
      </c>
      <c r="O8" s="29">
        <f t="shared" si="3"/>
      </c>
      <c r="P8" s="29">
        <f t="shared" si="3"/>
      </c>
      <c r="Q8" s="29">
        <f t="shared" si="3"/>
      </c>
      <c r="R8" s="29">
        <f t="shared" si="3"/>
      </c>
    </row>
    <row r="9" spans="1:18" ht="3" customHeight="1">
      <c r="A9" s="13"/>
      <c r="B9" s="92"/>
      <c r="C9" s="13"/>
      <c r="D9" s="13"/>
      <c r="E9" s="13"/>
      <c r="F9" s="92"/>
      <c r="G9" s="13"/>
      <c r="H9" s="13"/>
      <c r="I9" s="13"/>
      <c r="J9" s="92"/>
      <c r="K9" s="13"/>
      <c r="L9" s="129"/>
      <c r="M9" s="13"/>
      <c r="N9" s="13"/>
      <c r="O9" s="13"/>
      <c r="P9" s="13"/>
      <c r="Q9" s="13"/>
      <c r="R9" s="13"/>
    </row>
    <row r="10" spans="1:18" ht="12.75">
      <c r="A10" s="5"/>
      <c r="B10" s="93"/>
      <c r="C10" s="6"/>
      <c r="D10" s="6"/>
      <c r="E10" s="6"/>
      <c r="F10" s="114"/>
      <c r="G10" s="6"/>
      <c r="H10" s="6"/>
      <c r="I10" s="2"/>
      <c r="J10" s="106"/>
      <c r="K10" s="2"/>
      <c r="L10" s="130"/>
      <c r="M10" s="2"/>
      <c r="N10" s="2"/>
      <c r="O10" s="2"/>
      <c r="P10" s="2"/>
      <c r="Q10" s="2"/>
      <c r="R10" s="2"/>
    </row>
    <row r="11" spans="1:13" s="77" customFormat="1" ht="13.5" thickBot="1">
      <c r="A11" s="77" t="s">
        <v>6</v>
      </c>
      <c r="B11" s="94"/>
      <c r="C11" s="77" t="s">
        <v>34</v>
      </c>
      <c r="D11" s="77" t="s">
        <v>35</v>
      </c>
      <c r="E11" s="77" t="s">
        <v>38</v>
      </c>
      <c r="F11" s="94"/>
      <c r="G11" s="77" t="s">
        <v>36</v>
      </c>
      <c r="H11" s="77" t="s">
        <v>37</v>
      </c>
      <c r="I11" s="77" t="s">
        <v>39</v>
      </c>
      <c r="J11" s="94"/>
      <c r="K11" s="77" t="s">
        <v>40</v>
      </c>
      <c r="L11" s="131"/>
      <c r="M11" s="120" t="s">
        <v>41</v>
      </c>
    </row>
    <row r="12" spans="1:18" s="46" customFormat="1" ht="15" thickTop="1">
      <c r="A12" s="38"/>
      <c r="B12" s="95"/>
      <c r="C12" s="43"/>
      <c r="D12" s="43"/>
      <c r="E12" s="79" t="e">
        <f>AVERAGE(C12,D12)</f>
        <v>#DIV/0!</v>
      </c>
      <c r="F12" s="115"/>
      <c r="G12" s="43"/>
      <c r="H12" s="43"/>
      <c r="I12" s="44" t="e">
        <f>AVERAGE(G12,H12)</f>
        <v>#DIV/0!</v>
      </c>
      <c r="J12" s="107"/>
      <c r="K12" s="84" t="e">
        <f>AVERAGE(E12,I12)</f>
        <v>#DIV/0!</v>
      </c>
      <c r="L12" s="132"/>
      <c r="M12" s="121">
        <f>SUM(280,-C12,-D12,-G12)</f>
        <v>280</v>
      </c>
      <c r="N12" s="45"/>
      <c r="O12" s="45"/>
      <c r="P12" s="45"/>
      <c r="Q12" s="45"/>
      <c r="R12" s="45"/>
    </row>
    <row r="13" spans="1:18" s="58" customFormat="1" ht="14.25">
      <c r="A13" s="50"/>
      <c r="B13" s="96"/>
      <c r="C13" s="55"/>
      <c r="D13" s="55"/>
      <c r="E13" s="80" t="e">
        <f aca="true" t="shared" si="4" ref="E13:E46">AVERAGE(C13,D13)</f>
        <v>#DIV/0!</v>
      </c>
      <c r="F13" s="116"/>
      <c r="G13" s="55"/>
      <c r="H13" s="55"/>
      <c r="I13" s="56" t="e">
        <f aca="true" t="shared" si="5" ref="I13:I46">AVERAGE(G13,H13)</f>
        <v>#DIV/0!</v>
      </c>
      <c r="J13" s="108"/>
      <c r="K13" s="85" t="e">
        <f aca="true" t="shared" si="6" ref="K13:K46">AVERAGE(E13,I13)</f>
        <v>#DIV/0!</v>
      </c>
      <c r="L13" s="133"/>
      <c r="M13" s="122">
        <f aca="true" t="shared" si="7" ref="M13:M46">SUM(280,-C13,-D13,-G13)</f>
        <v>280</v>
      </c>
      <c r="N13" s="57"/>
      <c r="O13" s="57"/>
      <c r="P13" s="57"/>
      <c r="Q13" s="57"/>
      <c r="R13" s="57"/>
    </row>
    <row r="14" spans="1:18" s="75" customFormat="1" ht="14.25">
      <c r="A14" s="67"/>
      <c r="B14" s="97"/>
      <c r="C14" s="72"/>
      <c r="D14" s="72"/>
      <c r="E14" s="81" t="e">
        <f t="shared" si="4"/>
        <v>#DIV/0!</v>
      </c>
      <c r="F14" s="115"/>
      <c r="G14" s="72"/>
      <c r="H14" s="72"/>
      <c r="I14" s="73" t="e">
        <f t="shared" si="5"/>
        <v>#DIV/0!</v>
      </c>
      <c r="J14" s="107"/>
      <c r="K14" s="86" t="e">
        <f t="shared" si="6"/>
        <v>#DIV/0!</v>
      </c>
      <c r="L14" s="132"/>
      <c r="M14" s="123">
        <f t="shared" si="7"/>
        <v>280</v>
      </c>
      <c r="N14" s="74"/>
      <c r="O14" s="74"/>
      <c r="P14" s="74"/>
      <c r="Q14" s="74"/>
      <c r="R14" s="74"/>
    </row>
    <row r="15" spans="1:18" s="58" customFormat="1" ht="14.25">
      <c r="A15" s="50"/>
      <c r="B15" s="96"/>
      <c r="C15" s="55"/>
      <c r="D15" s="55"/>
      <c r="E15" s="80" t="e">
        <f t="shared" si="4"/>
        <v>#DIV/0!</v>
      </c>
      <c r="F15" s="116"/>
      <c r="G15" s="55"/>
      <c r="H15" s="55"/>
      <c r="I15" s="56" t="e">
        <f t="shared" si="5"/>
        <v>#DIV/0!</v>
      </c>
      <c r="J15" s="108"/>
      <c r="K15" s="85" t="e">
        <f t="shared" si="6"/>
        <v>#DIV/0!</v>
      </c>
      <c r="L15" s="133"/>
      <c r="M15" s="122">
        <f t="shared" si="7"/>
        <v>280</v>
      </c>
      <c r="N15" s="57"/>
      <c r="O15" s="57"/>
      <c r="P15" s="57"/>
      <c r="Q15" s="57"/>
      <c r="R15" s="57"/>
    </row>
    <row r="16" spans="1:18" s="46" customFormat="1" ht="14.25">
      <c r="A16" s="38"/>
      <c r="B16" s="95"/>
      <c r="C16" s="43"/>
      <c r="D16" s="43"/>
      <c r="E16" s="79" t="e">
        <f t="shared" si="4"/>
        <v>#DIV/0!</v>
      </c>
      <c r="F16" s="115"/>
      <c r="G16" s="43"/>
      <c r="H16" s="43"/>
      <c r="I16" s="44" t="e">
        <f t="shared" si="5"/>
        <v>#DIV/0!</v>
      </c>
      <c r="J16" s="107"/>
      <c r="K16" s="84" t="e">
        <f t="shared" si="6"/>
        <v>#DIV/0!</v>
      </c>
      <c r="L16" s="132"/>
      <c r="M16" s="121">
        <f t="shared" si="7"/>
        <v>280</v>
      </c>
      <c r="N16" s="45"/>
      <c r="O16" s="45"/>
      <c r="P16" s="45"/>
      <c r="Q16" s="45"/>
      <c r="R16" s="45"/>
    </row>
    <row r="17" spans="1:18" s="58" customFormat="1" ht="14.25">
      <c r="A17" s="50"/>
      <c r="B17" s="96"/>
      <c r="C17" s="55"/>
      <c r="D17" s="55"/>
      <c r="E17" s="80" t="e">
        <f t="shared" si="4"/>
        <v>#DIV/0!</v>
      </c>
      <c r="F17" s="116"/>
      <c r="G17" s="55"/>
      <c r="H17" s="55"/>
      <c r="I17" s="56" t="e">
        <f t="shared" si="5"/>
        <v>#DIV/0!</v>
      </c>
      <c r="J17" s="108"/>
      <c r="K17" s="85" t="e">
        <f t="shared" si="6"/>
        <v>#DIV/0!</v>
      </c>
      <c r="L17" s="133"/>
      <c r="M17" s="122">
        <f t="shared" si="7"/>
        <v>280</v>
      </c>
      <c r="N17" s="57"/>
      <c r="O17" s="57"/>
      <c r="P17" s="57"/>
      <c r="Q17" s="57"/>
      <c r="R17" s="57"/>
    </row>
    <row r="18" spans="1:18" s="46" customFormat="1" ht="14.25">
      <c r="A18" s="38"/>
      <c r="B18" s="95"/>
      <c r="C18" s="43"/>
      <c r="D18" s="43"/>
      <c r="E18" s="79" t="e">
        <f t="shared" si="4"/>
        <v>#DIV/0!</v>
      </c>
      <c r="F18" s="115"/>
      <c r="G18" s="43"/>
      <c r="H18" s="43"/>
      <c r="I18" s="44" t="e">
        <f t="shared" si="5"/>
        <v>#DIV/0!</v>
      </c>
      <c r="J18" s="107"/>
      <c r="K18" s="84" t="e">
        <f t="shared" si="6"/>
        <v>#DIV/0!</v>
      </c>
      <c r="L18" s="132"/>
      <c r="M18" s="121">
        <f t="shared" si="7"/>
        <v>280</v>
      </c>
      <c r="N18" s="45"/>
      <c r="O18" s="45"/>
      <c r="P18" s="45"/>
      <c r="Q18" s="45"/>
      <c r="R18" s="45"/>
    </row>
    <row r="19" spans="1:18" s="58" customFormat="1" ht="14.25">
      <c r="A19" s="50"/>
      <c r="B19" s="96"/>
      <c r="C19" s="55"/>
      <c r="D19" s="55"/>
      <c r="E19" s="80" t="e">
        <f t="shared" si="4"/>
        <v>#DIV/0!</v>
      </c>
      <c r="F19" s="116"/>
      <c r="G19" s="55"/>
      <c r="H19" s="55"/>
      <c r="I19" s="56" t="e">
        <f t="shared" si="5"/>
        <v>#DIV/0!</v>
      </c>
      <c r="J19" s="108"/>
      <c r="K19" s="85" t="e">
        <f t="shared" si="6"/>
        <v>#DIV/0!</v>
      </c>
      <c r="L19" s="133"/>
      <c r="M19" s="122">
        <f t="shared" si="7"/>
        <v>280</v>
      </c>
      <c r="N19" s="57"/>
      <c r="O19" s="57"/>
      <c r="P19" s="57"/>
      <c r="Q19" s="57"/>
      <c r="R19" s="57"/>
    </row>
    <row r="20" spans="1:18" s="46" customFormat="1" ht="14.25">
      <c r="A20" s="47"/>
      <c r="B20" s="97"/>
      <c r="C20" s="43"/>
      <c r="D20" s="43"/>
      <c r="E20" s="79" t="e">
        <f t="shared" si="4"/>
        <v>#DIV/0!</v>
      </c>
      <c r="F20" s="115"/>
      <c r="G20" s="43"/>
      <c r="H20" s="43"/>
      <c r="I20" s="44" t="e">
        <f t="shared" si="5"/>
        <v>#DIV/0!</v>
      </c>
      <c r="J20" s="107"/>
      <c r="K20" s="84" t="e">
        <f t="shared" si="6"/>
        <v>#DIV/0!</v>
      </c>
      <c r="L20" s="132"/>
      <c r="M20" s="121">
        <f t="shared" si="7"/>
        <v>280</v>
      </c>
      <c r="N20" s="45"/>
      <c r="O20" s="45"/>
      <c r="P20" s="45"/>
      <c r="Q20" s="45"/>
      <c r="R20" s="45"/>
    </row>
    <row r="21" spans="1:18" s="58" customFormat="1" ht="14.25">
      <c r="A21" s="50"/>
      <c r="B21" s="96"/>
      <c r="C21" s="55"/>
      <c r="D21" s="55"/>
      <c r="E21" s="80" t="e">
        <f t="shared" si="4"/>
        <v>#DIV/0!</v>
      </c>
      <c r="F21" s="116"/>
      <c r="G21" s="55"/>
      <c r="H21" s="55"/>
      <c r="I21" s="56" t="e">
        <f t="shared" si="5"/>
        <v>#DIV/0!</v>
      </c>
      <c r="J21" s="108"/>
      <c r="K21" s="85" t="e">
        <f t="shared" si="6"/>
        <v>#DIV/0!</v>
      </c>
      <c r="L21" s="133"/>
      <c r="M21" s="122">
        <f t="shared" si="7"/>
        <v>280</v>
      </c>
      <c r="N21" s="57"/>
      <c r="O21" s="57"/>
      <c r="P21" s="57"/>
      <c r="Q21" s="57"/>
      <c r="R21" s="57"/>
    </row>
    <row r="22" spans="1:18" s="46" customFormat="1" ht="14.25">
      <c r="A22" s="47"/>
      <c r="B22" s="97"/>
      <c r="C22" s="43"/>
      <c r="D22" s="43"/>
      <c r="E22" s="79" t="e">
        <f t="shared" si="4"/>
        <v>#DIV/0!</v>
      </c>
      <c r="F22" s="115"/>
      <c r="G22" s="43"/>
      <c r="H22" s="43"/>
      <c r="I22" s="44" t="e">
        <f t="shared" si="5"/>
        <v>#DIV/0!</v>
      </c>
      <c r="J22" s="107"/>
      <c r="K22" s="84" t="e">
        <f t="shared" si="6"/>
        <v>#DIV/0!</v>
      </c>
      <c r="L22" s="132"/>
      <c r="M22" s="121">
        <f t="shared" si="7"/>
        <v>280</v>
      </c>
      <c r="N22" s="45"/>
      <c r="O22" s="45"/>
      <c r="P22" s="45"/>
      <c r="Q22" s="45"/>
      <c r="R22" s="45"/>
    </row>
    <row r="23" spans="1:18" s="58" customFormat="1" ht="14.25">
      <c r="A23" s="50"/>
      <c r="B23" s="96"/>
      <c r="C23" s="55"/>
      <c r="D23" s="55"/>
      <c r="E23" s="80" t="e">
        <f t="shared" si="4"/>
        <v>#DIV/0!</v>
      </c>
      <c r="F23" s="116"/>
      <c r="G23" s="55"/>
      <c r="H23" s="55"/>
      <c r="I23" s="56" t="e">
        <f t="shared" si="5"/>
        <v>#DIV/0!</v>
      </c>
      <c r="J23" s="108"/>
      <c r="K23" s="85" t="e">
        <f t="shared" si="6"/>
        <v>#DIV/0!</v>
      </c>
      <c r="L23" s="133"/>
      <c r="M23" s="122">
        <f t="shared" si="7"/>
        <v>280</v>
      </c>
      <c r="N23" s="57"/>
      <c r="O23" s="57"/>
      <c r="P23" s="57"/>
      <c r="Q23" s="57"/>
      <c r="R23" s="57"/>
    </row>
    <row r="24" spans="1:18" s="46" customFormat="1" ht="14.25">
      <c r="A24" s="47"/>
      <c r="B24" s="97"/>
      <c r="C24" s="43"/>
      <c r="D24" s="43"/>
      <c r="E24" s="79" t="e">
        <f t="shared" si="4"/>
        <v>#DIV/0!</v>
      </c>
      <c r="F24" s="115"/>
      <c r="G24" s="43"/>
      <c r="H24" s="43"/>
      <c r="I24" s="44" t="e">
        <f t="shared" si="5"/>
        <v>#DIV/0!</v>
      </c>
      <c r="J24" s="107"/>
      <c r="K24" s="84" t="e">
        <f t="shared" si="6"/>
        <v>#DIV/0!</v>
      </c>
      <c r="L24" s="132"/>
      <c r="M24" s="121">
        <f t="shared" si="7"/>
        <v>280</v>
      </c>
      <c r="N24" s="45"/>
      <c r="O24" s="45"/>
      <c r="P24" s="45"/>
      <c r="Q24" s="45"/>
      <c r="R24" s="45"/>
    </row>
    <row r="25" spans="1:18" s="58" customFormat="1" ht="14.25">
      <c r="A25" s="50"/>
      <c r="B25" s="96"/>
      <c r="C25" s="55"/>
      <c r="D25" s="55"/>
      <c r="E25" s="80" t="e">
        <f t="shared" si="4"/>
        <v>#DIV/0!</v>
      </c>
      <c r="F25" s="116"/>
      <c r="G25" s="55"/>
      <c r="H25" s="55"/>
      <c r="I25" s="56" t="e">
        <f t="shared" si="5"/>
        <v>#DIV/0!</v>
      </c>
      <c r="J25" s="108"/>
      <c r="K25" s="85" t="e">
        <f t="shared" si="6"/>
        <v>#DIV/0!</v>
      </c>
      <c r="L25" s="133"/>
      <c r="M25" s="122">
        <f t="shared" si="7"/>
        <v>280</v>
      </c>
      <c r="N25" s="57"/>
      <c r="O25" s="57"/>
      <c r="P25" s="57"/>
      <c r="Q25" s="57"/>
      <c r="R25" s="57"/>
    </row>
    <row r="26" spans="1:18" s="46" customFormat="1" ht="14.25">
      <c r="A26" s="47"/>
      <c r="B26" s="97"/>
      <c r="C26" s="43"/>
      <c r="D26" s="43"/>
      <c r="E26" s="79" t="e">
        <f t="shared" si="4"/>
        <v>#DIV/0!</v>
      </c>
      <c r="F26" s="115"/>
      <c r="G26" s="43"/>
      <c r="H26" s="43"/>
      <c r="I26" s="44" t="e">
        <f t="shared" si="5"/>
        <v>#DIV/0!</v>
      </c>
      <c r="J26" s="107"/>
      <c r="K26" s="84" t="e">
        <f t="shared" si="6"/>
        <v>#DIV/0!</v>
      </c>
      <c r="L26" s="132"/>
      <c r="M26" s="121">
        <f t="shared" si="7"/>
        <v>280</v>
      </c>
      <c r="N26" s="45"/>
      <c r="O26" s="45"/>
      <c r="P26" s="45"/>
      <c r="Q26" s="45"/>
      <c r="R26" s="45"/>
    </row>
    <row r="27" spans="1:18" s="58" customFormat="1" ht="14.25">
      <c r="A27" s="50"/>
      <c r="B27" s="96"/>
      <c r="C27" s="55"/>
      <c r="D27" s="55"/>
      <c r="E27" s="80" t="e">
        <f t="shared" si="4"/>
        <v>#DIV/0!</v>
      </c>
      <c r="F27" s="116"/>
      <c r="G27" s="55"/>
      <c r="H27" s="55"/>
      <c r="I27" s="56" t="e">
        <f t="shared" si="5"/>
        <v>#DIV/0!</v>
      </c>
      <c r="J27" s="108"/>
      <c r="K27" s="85" t="e">
        <f t="shared" si="6"/>
        <v>#DIV/0!</v>
      </c>
      <c r="L27" s="133"/>
      <c r="M27" s="122">
        <f t="shared" si="7"/>
        <v>280</v>
      </c>
      <c r="N27" s="57"/>
      <c r="O27" s="57"/>
      <c r="P27" s="57"/>
      <c r="Q27" s="57"/>
      <c r="R27" s="57"/>
    </row>
    <row r="28" spans="1:18" s="46" customFormat="1" ht="14.25">
      <c r="A28" s="47"/>
      <c r="B28" s="97"/>
      <c r="C28" s="43"/>
      <c r="D28" s="43"/>
      <c r="E28" s="79" t="e">
        <f t="shared" si="4"/>
        <v>#DIV/0!</v>
      </c>
      <c r="F28" s="115"/>
      <c r="G28" s="43"/>
      <c r="H28" s="43"/>
      <c r="I28" s="44" t="e">
        <f t="shared" si="5"/>
        <v>#DIV/0!</v>
      </c>
      <c r="J28" s="107"/>
      <c r="K28" s="84" t="e">
        <f t="shared" si="6"/>
        <v>#DIV/0!</v>
      </c>
      <c r="L28" s="132"/>
      <c r="M28" s="121">
        <f t="shared" si="7"/>
        <v>280</v>
      </c>
      <c r="N28" s="45"/>
      <c r="O28" s="45"/>
      <c r="P28" s="45"/>
      <c r="Q28" s="45"/>
      <c r="R28" s="45"/>
    </row>
    <row r="29" spans="1:18" s="58" customFormat="1" ht="14.25">
      <c r="A29" s="59"/>
      <c r="B29" s="97"/>
      <c r="C29" s="64"/>
      <c r="D29" s="64"/>
      <c r="E29" s="82" t="e">
        <f t="shared" si="4"/>
        <v>#DIV/0!</v>
      </c>
      <c r="F29" s="115"/>
      <c r="G29" s="64"/>
      <c r="H29" s="64"/>
      <c r="I29" s="65" t="e">
        <f t="shared" si="5"/>
        <v>#DIV/0!</v>
      </c>
      <c r="J29" s="107"/>
      <c r="K29" s="87" t="e">
        <f t="shared" si="6"/>
        <v>#DIV/0!</v>
      </c>
      <c r="L29" s="132"/>
      <c r="M29" s="124">
        <f t="shared" si="7"/>
        <v>280</v>
      </c>
      <c r="N29" s="66"/>
      <c r="O29" s="66"/>
      <c r="P29" s="66"/>
      <c r="Q29" s="66"/>
      <c r="R29" s="66"/>
    </row>
    <row r="30" spans="1:18" s="46" customFormat="1" ht="14.25">
      <c r="A30" s="47"/>
      <c r="B30" s="97"/>
      <c r="C30" s="43"/>
      <c r="D30" s="43"/>
      <c r="E30" s="79" t="e">
        <f t="shared" si="4"/>
        <v>#DIV/0!</v>
      </c>
      <c r="F30" s="115"/>
      <c r="G30" s="43"/>
      <c r="H30" s="43"/>
      <c r="I30" s="44" t="e">
        <f t="shared" si="5"/>
        <v>#DIV/0!</v>
      </c>
      <c r="J30" s="107"/>
      <c r="K30" s="84" t="e">
        <f t="shared" si="6"/>
        <v>#DIV/0!</v>
      </c>
      <c r="L30" s="132"/>
      <c r="M30" s="121">
        <f t="shared" si="7"/>
        <v>280</v>
      </c>
      <c r="N30" s="45"/>
      <c r="O30" s="45"/>
      <c r="P30" s="45"/>
      <c r="Q30" s="45"/>
      <c r="R30" s="45"/>
    </row>
    <row r="31" spans="1:18" s="58" customFormat="1" ht="14.25">
      <c r="A31" s="59"/>
      <c r="B31" s="97"/>
      <c r="C31" s="64"/>
      <c r="D31" s="64"/>
      <c r="E31" s="82" t="e">
        <f t="shared" si="4"/>
        <v>#DIV/0!</v>
      </c>
      <c r="F31" s="115"/>
      <c r="G31" s="64"/>
      <c r="H31" s="64"/>
      <c r="I31" s="65" t="e">
        <f t="shared" si="5"/>
        <v>#DIV/0!</v>
      </c>
      <c r="J31" s="107"/>
      <c r="K31" s="87" t="e">
        <f t="shared" si="6"/>
        <v>#DIV/0!</v>
      </c>
      <c r="L31" s="132"/>
      <c r="M31" s="124">
        <f t="shared" si="7"/>
        <v>280</v>
      </c>
      <c r="N31" s="66"/>
      <c r="O31" s="66"/>
      <c r="P31" s="66"/>
      <c r="Q31" s="66"/>
      <c r="R31" s="66"/>
    </row>
    <row r="32" spans="1:18" s="46" customFormat="1" ht="14.25">
      <c r="A32" s="47"/>
      <c r="B32" s="97"/>
      <c r="C32" s="43"/>
      <c r="D32" s="43"/>
      <c r="E32" s="79" t="e">
        <f t="shared" si="4"/>
        <v>#DIV/0!</v>
      </c>
      <c r="F32" s="115"/>
      <c r="G32" s="43"/>
      <c r="H32" s="43"/>
      <c r="I32" s="44" t="e">
        <f t="shared" si="5"/>
        <v>#DIV/0!</v>
      </c>
      <c r="J32" s="107"/>
      <c r="K32" s="84" t="e">
        <f t="shared" si="6"/>
        <v>#DIV/0!</v>
      </c>
      <c r="L32" s="132"/>
      <c r="M32" s="121">
        <f t="shared" si="7"/>
        <v>280</v>
      </c>
      <c r="N32" s="45"/>
      <c r="O32" s="45"/>
      <c r="P32" s="45"/>
      <c r="Q32" s="45"/>
      <c r="R32" s="45"/>
    </row>
    <row r="33" spans="1:18" s="58" customFormat="1" ht="14.25">
      <c r="A33" s="59"/>
      <c r="B33" s="97"/>
      <c r="C33" s="64"/>
      <c r="D33" s="64"/>
      <c r="E33" s="82" t="e">
        <f t="shared" si="4"/>
        <v>#DIV/0!</v>
      </c>
      <c r="F33" s="115"/>
      <c r="G33" s="64"/>
      <c r="H33" s="64"/>
      <c r="I33" s="65" t="e">
        <f t="shared" si="5"/>
        <v>#DIV/0!</v>
      </c>
      <c r="J33" s="107"/>
      <c r="K33" s="87" t="e">
        <f t="shared" si="6"/>
        <v>#DIV/0!</v>
      </c>
      <c r="L33" s="132"/>
      <c r="M33" s="124">
        <f t="shared" si="7"/>
        <v>280</v>
      </c>
      <c r="N33" s="66"/>
      <c r="O33" s="66"/>
      <c r="P33" s="66"/>
      <c r="Q33" s="66"/>
      <c r="R33" s="66"/>
    </row>
    <row r="34" spans="1:18" s="46" customFormat="1" ht="14.25">
      <c r="A34" s="47"/>
      <c r="B34" s="97"/>
      <c r="C34" s="43"/>
      <c r="D34" s="43"/>
      <c r="E34" s="79" t="e">
        <f t="shared" si="4"/>
        <v>#DIV/0!</v>
      </c>
      <c r="F34" s="115"/>
      <c r="G34" s="43"/>
      <c r="H34" s="43"/>
      <c r="I34" s="44" t="e">
        <f t="shared" si="5"/>
        <v>#DIV/0!</v>
      </c>
      <c r="J34" s="107"/>
      <c r="K34" s="84" t="e">
        <f t="shared" si="6"/>
        <v>#DIV/0!</v>
      </c>
      <c r="L34" s="132"/>
      <c r="M34" s="121">
        <f t="shared" si="7"/>
        <v>280</v>
      </c>
      <c r="N34" s="45"/>
      <c r="O34" s="45"/>
      <c r="P34" s="45"/>
      <c r="Q34" s="45"/>
      <c r="R34" s="45"/>
    </row>
    <row r="35" spans="1:18" s="58" customFormat="1" ht="14.25">
      <c r="A35" s="59"/>
      <c r="B35" s="97"/>
      <c r="C35" s="64"/>
      <c r="D35" s="64"/>
      <c r="E35" s="82" t="e">
        <f t="shared" si="4"/>
        <v>#DIV/0!</v>
      </c>
      <c r="F35" s="115"/>
      <c r="G35" s="64"/>
      <c r="H35" s="64"/>
      <c r="I35" s="65" t="e">
        <f t="shared" si="5"/>
        <v>#DIV/0!</v>
      </c>
      <c r="J35" s="107"/>
      <c r="K35" s="87" t="e">
        <f t="shared" si="6"/>
        <v>#DIV/0!</v>
      </c>
      <c r="L35" s="132"/>
      <c r="M35" s="124">
        <f t="shared" si="7"/>
        <v>280</v>
      </c>
      <c r="N35" s="66"/>
      <c r="O35" s="66"/>
      <c r="P35" s="66"/>
      <c r="Q35" s="66"/>
      <c r="R35" s="66"/>
    </row>
    <row r="36" spans="1:18" s="46" customFormat="1" ht="14.25">
      <c r="A36" s="47"/>
      <c r="B36" s="97"/>
      <c r="C36" s="43"/>
      <c r="D36" s="43"/>
      <c r="E36" s="79" t="e">
        <f t="shared" si="4"/>
        <v>#DIV/0!</v>
      </c>
      <c r="F36" s="115"/>
      <c r="G36" s="43"/>
      <c r="H36" s="43"/>
      <c r="I36" s="44" t="e">
        <f t="shared" si="5"/>
        <v>#DIV/0!</v>
      </c>
      <c r="J36" s="107"/>
      <c r="K36" s="84" t="e">
        <f t="shared" si="6"/>
        <v>#DIV/0!</v>
      </c>
      <c r="L36" s="132"/>
      <c r="M36" s="121">
        <f t="shared" si="7"/>
        <v>280</v>
      </c>
      <c r="N36" s="45"/>
      <c r="O36" s="45"/>
      <c r="P36" s="45"/>
      <c r="Q36" s="45"/>
      <c r="R36" s="45"/>
    </row>
    <row r="37" spans="1:18" s="58" customFormat="1" ht="14.25">
      <c r="A37" s="59"/>
      <c r="B37" s="97"/>
      <c r="C37" s="64"/>
      <c r="D37" s="64"/>
      <c r="E37" s="82" t="e">
        <f t="shared" si="4"/>
        <v>#DIV/0!</v>
      </c>
      <c r="F37" s="115"/>
      <c r="G37" s="64"/>
      <c r="H37" s="64"/>
      <c r="I37" s="65" t="e">
        <f t="shared" si="5"/>
        <v>#DIV/0!</v>
      </c>
      <c r="J37" s="107"/>
      <c r="K37" s="87" t="e">
        <f t="shared" si="6"/>
        <v>#DIV/0!</v>
      </c>
      <c r="L37" s="132"/>
      <c r="M37" s="124">
        <f t="shared" si="7"/>
        <v>280</v>
      </c>
      <c r="N37" s="66"/>
      <c r="O37" s="66"/>
      <c r="P37" s="66"/>
      <c r="Q37" s="66"/>
      <c r="R37" s="66"/>
    </row>
    <row r="38" spans="1:18" s="46" customFormat="1" ht="14.25">
      <c r="A38" s="47"/>
      <c r="B38" s="97"/>
      <c r="C38" s="43"/>
      <c r="D38" s="43"/>
      <c r="E38" s="79" t="e">
        <f t="shared" si="4"/>
        <v>#DIV/0!</v>
      </c>
      <c r="F38" s="115"/>
      <c r="G38" s="43"/>
      <c r="H38" s="43"/>
      <c r="I38" s="44" t="e">
        <f t="shared" si="5"/>
        <v>#DIV/0!</v>
      </c>
      <c r="J38" s="107"/>
      <c r="K38" s="84" t="e">
        <f t="shared" si="6"/>
        <v>#DIV/0!</v>
      </c>
      <c r="L38" s="132"/>
      <c r="M38" s="121">
        <f t="shared" si="7"/>
        <v>280</v>
      </c>
      <c r="N38" s="45"/>
      <c r="O38" s="45"/>
      <c r="P38" s="45"/>
      <c r="Q38" s="45"/>
      <c r="R38" s="45"/>
    </row>
    <row r="39" spans="1:18" s="58" customFormat="1" ht="14.25">
      <c r="A39" s="50"/>
      <c r="B39" s="96"/>
      <c r="C39" s="55"/>
      <c r="D39" s="55"/>
      <c r="E39" s="80" t="e">
        <f t="shared" si="4"/>
        <v>#DIV/0!</v>
      </c>
      <c r="F39" s="116"/>
      <c r="G39" s="55"/>
      <c r="H39" s="55"/>
      <c r="I39" s="56" t="e">
        <f t="shared" si="5"/>
        <v>#DIV/0!</v>
      </c>
      <c r="J39" s="108"/>
      <c r="K39" s="85" t="e">
        <f t="shared" si="6"/>
        <v>#DIV/0!</v>
      </c>
      <c r="L39" s="133"/>
      <c r="M39" s="122">
        <f t="shared" si="7"/>
        <v>280</v>
      </c>
      <c r="N39" s="57"/>
      <c r="O39" s="57"/>
      <c r="P39" s="57"/>
      <c r="Q39" s="57"/>
      <c r="R39" s="57"/>
    </row>
    <row r="40" spans="1:18" s="46" customFormat="1" ht="14.25">
      <c r="A40" s="38"/>
      <c r="B40" s="95"/>
      <c r="C40" s="43"/>
      <c r="D40" s="43"/>
      <c r="E40" s="79" t="e">
        <f t="shared" si="4"/>
        <v>#DIV/0!</v>
      </c>
      <c r="F40" s="115"/>
      <c r="G40" s="43"/>
      <c r="H40" s="43"/>
      <c r="I40" s="44" t="e">
        <f t="shared" si="5"/>
        <v>#DIV/0!</v>
      </c>
      <c r="J40" s="107"/>
      <c r="K40" s="84" t="e">
        <f t="shared" si="6"/>
        <v>#DIV/0!</v>
      </c>
      <c r="L40" s="132"/>
      <c r="M40" s="121">
        <f t="shared" si="7"/>
        <v>280</v>
      </c>
      <c r="N40" s="45"/>
      <c r="O40" s="45"/>
      <c r="P40" s="45"/>
      <c r="Q40" s="45"/>
      <c r="R40" s="45"/>
    </row>
    <row r="41" spans="1:18" s="58" customFormat="1" ht="14.25">
      <c r="A41" s="50"/>
      <c r="B41" s="96"/>
      <c r="C41" s="55"/>
      <c r="D41" s="55"/>
      <c r="E41" s="80" t="e">
        <f t="shared" si="4"/>
        <v>#DIV/0!</v>
      </c>
      <c r="F41" s="116"/>
      <c r="G41" s="55"/>
      <c r="H41" s="55"/>
      <c r="I41" s="56" t="e">
        <f t="shared" si="5"/>
        <v>#DIV/0!</v>
      </c>
      <c r="J41" s="108"/>
      <c r="K41" s="85" t="e">
        <f t="shared" si="6"/>
        <v>#DIV/0!</v>
      </c>
      <c r="L41" s="133"/>
      <c r="M41" s="122">
        <f t="shared" si="7"/>
        <v>280</v>
      </c>
      <c r="N41" s="57"/>
      <c r="O41" s="57"/>
      <c r="P41" s="57"/>
      <c r="Q41" s="57"/>
      <c r="R41" s="57"/>
    </row>
    <row r="42" spans="1:18" s="46" customFormat="1" ht="14.25">
      <c r="A42" s="38"/>
      <c r="B42" s="95"/>
      <c r="C42" s="43"/>
      <c r="D42" s="43"/>
      <c r="E42" s="79" t="e">
        <f t="shared" si="4"/>
        <v>#DIV/0!</v>
      </c>
      <c r="F42" s="115"/>
      <c r="G42" s="43"/>
      <c r="H42" s="43"/>
      <c r="I42" s="44" t="e">
        <f t="shared" si="5"/>
        <v>#DIV/0!</v>
      </c>
      <c r="J42" s="107"/>
      <c r="K42" s="84" t="e">
        <f t="shared" si="6"/>
        <v>#DIV/0!</v>
      </c>
      <c r="L42" s="132"/>
      <c r="M42" s="121">
        <f t="shared" si="7"/>
        <v>280</v>
      </c>
      <c r="N42" s="45"/>
      <c r="O42" s="45"/>
      <c r="P42" s="45"/>
      <c r="Q42" s="45"/>
      <c r="R42" s="45"/>
    </row>
    <row r="43" spans="1:18" s="58" customFormat="1" ht="14.25">
      <c r="A43" s="50"/>
      <c r="B43" s="96"/>
      <c r="C43" s="55"/>
      <c r="D43" s="55"/>
      <c r="E43" s="80" t="e">
        <f t="shared" si="4"/>
        <v>#DIV/0!</v>
      </c>
      <c r="F43" s="116"/>
      <c r="G43" s="55"/>
      <c r="H43" s="55"/>
      <c r="I43" s="56" t="e">
        <f t="shared" si="5"/>
        <v>#DIV/0!</v>
      </c>
      <c r="J43" s="108"/>
      <c r="K43" s="85" t="e">
        <f t="shared" si="6"/>
        <v>#DIV/0!</v>
      </c>
      <c r="L43" s="133"/>
      <c r="M43" s="122">
        <f t="shared" si="7"/>
        <v>280</v>
      </c>
      <c r="N43" s="57"/>
      <c r="O43" s="57"/>
      <c r="P43" s="57"/>
      <c r="Q43" s="57"/>
      <c r="R43" s="57"/>
    </row>
    <row r="44" spans="1:18" s="46" customFormat="1" ht="14.25">
      <c r="A44" s="47"/>
      <c r="B44" s="97"/>
      <c r="C44" s="43"/>
      <c r="D44" s="43"/>
      <c r="E44" s="79" t="e">
        <f t="shared" si="4"/>
        <v>#DIV/0!</v>
      </c>
      <c r="F44" s="115"/>
      <c r="G44" s="43"/>
      <c r="H44" s="43"/>
      <c r="I44" s="44" t="e">
        <f t="shared" si="5"/>
        <v>#DIV/0!</v>
      </c>
      <c r="J44" s="107"/>
      <c r="K44" s="84" t="e">
        <f t="shared" si="6"/>
        <v>#DIV/0!</v>
      </c>
      <c r="L44" s="132"/>
      <c r="M44" s="121">
        <f t="shared" si="7"/>
        <v>280</v>
      </c>
      <c r="N44" s="45"/>
      <c r="O44" s="45"/>
      <c r="P44" s="45"/>
      <c r="Q44" s="45"/>
      <c r="R44" s="45"/>
    </row>
    <row r="45" spans="1:18" s="58" customFormat="1" ht="14.25">
      <c r="A45" s="50"/>
      <c r="B45" s="96"/>
      <c r="C45" s="55"/>
      <c r="D45" s="55"/>
      <c r="E45" s="80" t="e">
        <f t="shared" si="4"/>
        <v>#DIV/0!</v>
      </c>
      <c r="F45" s="116"/>
      <c r="G45" s="55"/>
      <c r="H45" s="55"/>
      <c r="I45" s="56" t="e">
        <f t="shared" si="5"/>
        <v>#DIV/0!</v>
      </c>
      <c r="J45" s="108"/>
      <c r="K45" s="85" t="e">
        <f t="shared" si="6"/>
        <v>#DIV/0!</v>
      </c>
      <c r="L45" s="133"/>
      <c r="M45" s="122">
        <f t="shared" si="7"/>
        <v>280</v>
      </c>
      <c r="N45" s="57"/>
      <c r="O45" s="57"/>
      <c r="P45" s="57"/>
      <c r="Q45" s="57"/>
      <c r="R45" s="57"/>
    </row>
    <row r="46" spans="1:16" s="46" customFormat="1" ht="14.25">
      <c r="A46" s="49"/>
      <c r="B46" s="98"/>
      <c r="E46" s="83" t="e">
        <f t="shared" si="4"/>
        <v>#DIV/0!</v>
      </c>
      <c r="F46" s="117"/>
      <c r="I46" s="46" t="e">
        <f t="shared" si="5"/>
        <v>#DIV/0!</v>
      </c>
      <c r="J46" s="109"/>
      <c r="K46" s="88" t="e">
        <f t="shared" si="6"/>
        <v>#DIV/0!</v>
      </c>
      <c r="L46" s="134"/>
      <c r="M46" s="125">
        <f t="shared" si="7"/>
        <v>280</v>
      </c>
      <c r="O46" s="48"/>
      <c r="P46" s="48"/>
    </row>
    <row r="47" spans="1:16" s="46" customFormat="1" ht="14.25">
      <c r="A47" s="49"/>
      <c r="B47" s="98"/>
      <c r="F47" s="109"/>
      <c r="J47" s="109"/>
      <c r="K47" s="48"/>
      <c r="L47" s="135"/>
      <c r="M47" s="48"/>
      <c r="O47" s="48"/>
      <c r="P47" s="48"/>
    </row>
    <row r="48" spans="1:16" s="46" customFormat="1" ht="14.25">
      <c r="A48" s="49"/>
      <c r="B48" s="98"/>
      <c r="F48" s="109"/>
      <c r="J48" s="109"/>
      <c r="K48" s="48"/>
      <c r="L48" s="135"/>
      <c r="M48" s="48"/>
      <c r="O48" s="48"/>
      <c r="P48" s="48"/>
    </row>
    <row r="49" spans="1:16" s="46" customFormat="1" ht="14.25">
      <c r="A49" s="49"/>
      <c r="B49" s="98"/>
      <c r="F49" s="109"/>
      <c r="J49" s="109"/>
      <c r="K49" s="48"/>
      <c r="L49" s="135"/>
      <c r="M49" s="48"/>
      <c r="O49" s="48"/>
      <c r="P49" s="48"/>
    </row>
    <row r="50" spans="1:16" s="46" customFormat="1" ht="14.25">
      <c r="A50" s="49"/>
      <c r="B50" s="98"/>
      <c r="F50" s="109"/>
      <c r="J50" s="109"/>
      <c r="K50" s="48"/>
      <c r="L50" s="135"/>
      <c r="M50" s="48"/>
      <c r="O50" s="48"/>
      <c r="P50" s="48"/>
    </row>
    <row r="51" spans="1:16" s="46" customFormat="1" ht="14.25">
      <c r="A51" s="49"/>
      <c r="B51" s="98"/>
      <c r="F51" s="109"/>
      <c r="J51" s="109"/>
      <c r="K51" s="48"/>
      <c r="L51" s="135"/>
      <c r="M51" s="48"/>
      <c r="O51" s="48"/>
      <c r="P51" s="48"/>
    </row>
    <row r="52" spans="1:16" s="3" customFormat="1" ht="12.75">
      <c r="A52" s="17"/>
      <c r="B52" s="99"/>
      <c r="F52" s="118"/>
      <c r="I52" s="23"/>
      <c r="J52" s="110"/>
      <c r="L52" s="136"/>
      <c r="M52" s="32"/>
      <c r="N52" s="32"/>
      <c r="O52" s="32"/>
      <c r="P52" s="32"/>
    </row>
    <row r="53" spans="1:16" s="1" customFormat="1" ht="12.75">
      <c r="A53" s="24"/>
      <c r="B53" s="100"/>
      <c r="C53" s="25"/>
      <c r="D53" s="25"/>
      <c r="E53" s="25"/>
      <c r="F53" s="119"/>
      <c r="G53" s="25"/>
      <c r="H53" s="25"/>
      <c r="I53" s="27"/>
      <c r="J53" s="111"/>
      <c r="K53" s="25"/>
      <c r="L53" s="137"/>
      <c r="M53" s="33"/>
      <c r="N53" s="34"/>
      <c r="O53" s="34"/>
      <c r="P53" s="31"/>
    </row>
    <row r="54" spans="1:16" s="1" customFormat="1" ht="12.75">
      <c r="A54" s="4"/>
      <c r="B54" s="101"/>
      <c r="C54" s="20"/>
      <c r="D54" s="20"/>
      <c r="E54" s="20"/>
      <c r="F54" s="112"/>
      <c r="G54" s="20"/>
      <c r="H54" s="20"/>
      <c r="I54" s="20"/>
      <c r="J54" s="112"/>
      <c r="K54" s="20"/>
      <c r="L54" s="138"/>
      <c r="M54" s="35"/>
      <c r="N54" s="35"/>
      <c r="O54" s="31"/>
      <c r="P54" s="31"/>
    </row>
    <row r="55" spans="1:16" s="1" customFormat="1" ht="12.75">
      <c r="A55" s="24"/>
      <c r="B55" s="100"/>
      <c r="C55" s="25"/>
      <c r="D55" s="25"/>
      <c r="E55" s="25"/>
      <c r="F55" s="119"/>
      <c r="G55" s="25"/>
      <c r="H55" s="25"/>
      <c r="I55" s="27"/>
      <c r="J55" s="111"/>
      <c r="K55" s="25"/>
      <c r="L55" s="137"/>
      <c r="M55" s="33"/>
      <c r="N55" s="34"/>
      <c r="O55" s="34"/>
      <c r="P55" s="31"/>
    </row>
    <row r="56" spans="1:16" s="1" customFormat="1" ht="12.75">
      <c r="A56" s="4"/>
      <c r="B56" s="101"/>
      <c r="C56" s="20">
        <v>75</v>
      </c>
      <c r="D56" s="20">
        <v>77</v>
      </c>
      <c r="E56" s="20"/>
      <c r="F56" s="112"/>
      <c r="G56" s="20">
        <v>80</v>
      </c>
      <c r="H56" s="20">
        <v>84</v>
      </c>
      <c r="I56" s="20">
        <v>87</v>
      </c>
      <c r="J56" s="112"/>
      <c r="K56" s="20">
        <v>90</v>
      </c>
      <c r="L56" s="138"/>
      <c r="M56" s="35">
        <v>94</v>
      </c>
      <c r="N56" s="35">
        <v>97</v>
      </c>
      <c r="O56" s="31"/>
      <c r="P56" s="31"/>
    </row>
    <row r="57" spans="1:16" s="1" customFormat="1" ht="12.75">
      <c r="A57" s="18"/>
      <c r="B57" s="102"/>
      <c r="C57" s="22" t="s">
        <v>18</v>
      </c>
      <c r="D57" s="22" t="s">
        <v>19</v>
      </c>
      <c r="E57" s="22"/>
      <c r="F57" s="113"/>
      <c r="G57" s="22" t="s">
        <v>20</v>
      </c>
      <c r="H57" s="22" t="s">
        <v>21</v>
      </c>
      <c r="I57" s="22" t="s">
        <v>22</v>
      </c>
      <c r="J57" s="113"/>
      <c r="K57" s="22" t="s">
        <v>23</v>
      </c>
      <c r="L57" s="139"/>
      <c r="M57" s="36" t="s">
        <v>24</v>
      </c>
      <c r="N57" s="36" t="s">
        <v>25</v>
      </c>
      <c r="O57" s="37"/>
      <c r="P57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 County Middle School</dc:creator>
  <cp:keywords/>
  <dc:description/>
  <cp:lastModifiedBy>Greg Brogan</cp:lastModifiedBy>
  <cp:lastPrinted>2001-07-28T15:57:51Z</cp:lastPrinted>
  <dcterms:created xsi:type="dcterms:W3CDTF">1999-08-11T16:12:59Z</dcterms:created>
  <dcterms:modified xsi:type="dcterms:W3CDTF">2001-07-28T16:16:44Z</dcterms:modified>
  <cp:category/>
  <cp:version/>
  <cp:contentType/>
  <cp:contentStatus/>
</cp:coreProperties>
</file>